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OSA\Desktop\CAMILO\"/>
    </mc:Choice>
  </mc:AlternateContent>
  <bookViews>
    <workbookView xWindow="120" yWindow="645" windowWidth="15135" windowHeight="7530" firstSheet="2" activeTab="2"/>
  </bookViews>
  <sheets>
    <sheet name="Instructivo" sheetId="2" state="hidden" r:id="rId1"/>
    <sheet name="Propuesta  " sheetId="4" state="hidden" r:id="rId2"/>
    <sheet name="Formato" sheetId="5" r:id="rId3"/>
    <sheet name="Guia" sheetId="11" r:id="rId4"/>
    <sheet name="FEBRERO " sheetId="6" state="hidden" r:id="rId5"/>
    <sheet name="MARZO " sheetId="7" state="hidden" r:id="rId6"/>
    <sheet name="ABRIL " sheetId="8" state="hidden" r:id="rId7"/>
    <sheet name="MAYO" sheetId="9" state="hidden" r:id="rId8"/>
    <sheet name="JUNIO" sheetId="10" state="hidden" r:id="rId9"/>
  </sheets>
  <calcPr calcId="152511"/>
</workbook>
</file>

<file path=xl/calcChain.xml><?xml version="1.0" encoding="utf-8"?>
<calcChain xmlns="http://schemas.openxmlformats.org/spreadsheetml/2006/main">
  <c r="AA18" i="4" l="1"/>
  <c r="AA19" i="4"/>
  <c r="Z18" i="4"/>
  <c r="Z19" i="4"/>
  <c r="E37" i="9" l="1"/>
  <c r="Z36" i="9"/>
  <c r="Z35" i="9"/>
  <c r="AA16" i="10"/>
  <c r="AA17" i="10"/>
  <c r="AA18" i="10"/>
  <c r="AA19" i="10"/>
  <c r="AA20" i="10"/>
  <c r="Z16" i="10"/>
  <c r="Z17" i="10"/>
  <c r="Z18" i="10"/>
  <c r="Z19" i="10"/>
  <c r="Z30" i="9"/>
  <c r="AA29" i="9"/>
  <c r="AA30" i="9"/>
  <c r="AA31" i="9"/>
  <c r="Z29" i="9"/>
  <c r="Z19" i="9"/>
  <c r="Z18" i="9"/>
  <c r="Z16" i="9"/>
  <c r="AA16" i="9"/>
  <c r="AA17" i="9"/>
  <c r="AA18" i="9"/>
  <c r="AA19" i="9"/>
  <c r="Z21" i="8"/>
  <c r="Z18" i="8"/>
  <c r="Z15" i="8"/>
  <c r="Z23" i="6"/>
  <c r="Z33" i="7"/>
  <c r="Z32" i="7"/>
  <c r="Z32" i="6"/>
  <c r="Z31" i="6"/>
  <c r="Z30" i="6"/>
  <c r="Z29" i="6"/>
  <c r="Z31" i="7"/>
  <c r="AA35" i="6"/>
  <c r="Z35" i="6"/>
  <c r="AA16" i="6"/>
  <c r="AA17" i="6"/>
  <c r="AA18" i="6"/>
  <c r="AA19" i="6"/>
  <c r="AA20" i="6"/>
  <c r="Z17" i="7"/>
  <c r="Z18" i="7"/>
  <c r="Z19" i="7"/>
  <c r="AA15" i="7"/>
  <c r="AA16" i="7"/>
  <c r="AA17" i="7"/>
  <c r="AA18" i="7"/>
  <c r="AA19" i="7"/>
  <c r="AA20" i="7"/>
  <c r="Z16" i="7"/>
  <c r="Z16" i="6"/>
  <c r="Z17" i="6"/>
  <c r="Z18" i="6"/>
  <c r="Z19" i="6"/>
  <c r="Z20" i="6"/>
  <c r="Z21" i="6"/>
  <c r="Z15" i="6"/>
  <c r="V35" i="10"/>
  <c r="Y42" i="10" s="1"/>
  <c r="U35" i="10"/>
  <c r="X42" i="10" s="1"/>
  <c r="T35" i="10"/>
  <c r="D48" i="10" s="1"/>
  <c r="AE49" i="10" s="1"/>
  <c r="S35" i="10"/>
  <c r="C48" i="10" s="1"/>
  <c r="AE47" i="10" s="1"/>
  <c r="R35" i="10"/>
  <c r="R48" i="10" s="1"/>
  <c r="Q35" i="10"/>
  <c r="P47" i="10" s="1"/>
  <c r="P35" i="10"/>
  <c r="R46" i="10" s="1"/>
  <c r="O35" i="10"/>
  <c r="R45" i="10" s="1"/>
  <c r="N35" i="10"/>
  <c r="P45" i="10" s="1"/>
  <c r="M35" i="10"/>
  <c r="R44" i="10" s="1"/>
  <c r="L35" i="10"/>
  <c r="P44" i="10" s="1"/>
  <c r="K35" i="10"/>
  <c r="R43" i="10" s="1"/>
  <c r="J35" i="10"/>
  <c r="P43" i="10" s="1"/>
  <c r="I35" i="10"/>
  <c r="P42" i="10" s="1"/>
  <c r="H35" i="10"/>
  <c r="E45" i="10" s="1"/>
  <c r="G35" i="10"/>
  <c r="E44" i="10" s="1"/>
  <c r="F35" i="10"/>
  <c r="E43" i="10" s="1"/>
  <c r="E35" i="10"/>
  <c r="E42" i="10" s="1"/>
  <c r="AA34" i="10"/>
  <c r="Z34" i="10"/>
  <c r="AA33" i="10"/>
  <c r="Z33" i="10"/>
  <c r="AA32" i="10"/>
  <c r="Z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Z20" i="10"/>
  <c r="AA15" i="10"/>
  <c r="Z15" i="10"/>
  <c r="AA14" i="10"/>
  <c r="Z14" i="10"/>
  <c r="V37" i="9"/>
  <c r="Y44" i="9" s="1"/>
  <c r="U37" i="9"/>
  <c r="X44" i="9" s="1"/>
  <c r="T37" i="9"/>
  <c r="D50" i="9" s="1"/>
  <c r="AE51" i="9" s="1"/>
  <c r="S37" i="9"/>
  <c r="C50" i="9" s="1"/>
  <c r="AE49" i="9" s="1"/>
  <c r="R37" i="9"/>
  <c r="R50" i="9" s="1"/>
  <c r="Q37" i="9"/>
  <c r="P49" i="9" s="1"/>
  <c r="P37" i="9"/>
  <c r="R48" i="9" s="1"/>
  <c r="O37" i="9"/>
  <c r="R47" i="9" s="1"/>
  <c r="N37" i="9"/>
  <c r="P47" i="9" s="1"/>
  <c r="M37" i="9"/>
  <c r="R46" i="9" s="1"/>
  <c r="L37" i="9"/>
  <c r="P46" i="9" s="1"/>
  <c r="K37" i="9"/>
  <c r="R45" i="9" s="1"/>
  <c r="J37" i="9"/>
  <c r="P45" i="9" s="1"/>
  <c r="I37" i="9"/>
  <c r="P44" i="9" s="1"/>
  <c r="H37" i="9"/>
  <c r="E47" i="9" s="1"/>
  <c r="G37" i="9"/>
  <c r="E46" i="9" s="1"/>
  <c r="F37" i="9"/>
  <c r="E45" i="9" s="1"/>
  <c r="E44" i="9"/>
  <c r="AA34" i="9"/>
  <c r="Z34" i="9"/>
  <c r="AA33" i="9"/>
  <c r="Z33" i="9"/>
  <c r="AA32" i="9"/>
  <c r="Z32" i="9"/>
  <c r="Z31" i="9"/>
  <c r="AA28" i="9"/>
  <c r="Z28" i="9"/>
  <c r="AA27" i="9"/>
  <c r="Z27" i="9"/>
  <c r="AA26" i="9"/>
  <c r="Z26" i="9"/>
  <c r="AA25" i="9"/>
  <c r="Z25" i="9"/>
  <c r="AA24" i="9"/>
  <c r="Z24" i="9"/>
  <c r="AA23" i="9"/>
  <c r="Z23" i="9"/>
  <c r="Z17" i="9"/>
  <c r="AA22" i="9"/>
  <c r="Z22" i="9"/>
  <c r="AA21" i="9"/>
  <c r="Z21" i="9"/>
  <c r="AA20" i="9"/>
  <c r="Z20" i="9"/>
  <c r="AA15" i="9"/>
  <c r="Z15" i="9"/>
  <c r="AA14" i="9"/>
  <c r="Z14" i="9"/>
  <c r="V33" i="8"/>
  <c r="Y40" i="8" s="1"/>
  <c r="U33" i="8"/>
  <c r="X40" i="8" s="1"/>
  <c r="T33" i="8"/>
  <c r="D46" i="8" s="1"/>
  <c r="AE47" i="8" s="1"/>
  <c r="S33" i="8"/>
  <c r="C46" i="8" s="1"/>
  <c r="AE45" i="8" s="1"/>
  <c r="R33" i="8"/>
  <c r="R46" i="8" s="1"/>
  <c r="Q33" i="8"/>
  <c r="P45" i="8" s="1"/>
  <c r="P33" i="8"/>
  <c r="R44" i="8" s="1"/>
  <c r="O33" i="8"/>
  <c r="R43" i="8" s="1"/>
  <c r="N33" i="8"/>
  <c r="P43" i="8" s="1"/>
  <c r="M33" i="8"/>
  <c r="R42" i="8" s="1"/>
  <c r="L33" i="8"/>
  <c r="P42" i="8" s="1"/>
  <c r="K33" i="8"/>
  <c r="R41" i="8" s="1"/>
  <c r="J33" i="8"/>
  <c r="P41" i="8" s="1"/>
  <c r="I33" i="8"/>
  <c r="P40" i="8" s="1"/>
  <c r="H33" i="8"/>
  <c r="E43" i="8" s="1"/>
  <c r="G33" i="8"/>
  <c r="E42" i="8" s="1"/>
  <c r="F33" i="8"/>
  <c r="E41" i="8" s="1"/>
  <c r="E33" i="8"/>
  <c r="E40" i="8" s="1"/>
  <c r="AA32" i="8"/>
  <c r="Z32" i="8"/>
  <c r="AA31" i="8"/>
  <c r="Z31" i="8"/>
  <c r="AA30" i="8"/>
  <c r="Z30" i="8"/>
  <c r="AA29" i="8"/>
  <c r="Z29" i="8"/>
  <c r="AA28" i="8"/>
  <c r="Z28" i="8"/>
  <c r="AA27" i="8"/>
  <c r="Z27" i="8"/>
  <c r="AA26" i="8"/>
  <c r="Z26" i="8"/>
  <c r="AA25" i="8"/>
  <c r="Z25" i="8"/>
  <c r="AA24" i="8"/>
  <c r="Z24" i="8"/>
  <c r="AA23" i="8"/>
  <c r="Z23" i="8"/>
  <c r="AA22" i="8"/>
  <c r="Z22" i="8"/>
  <c r="AA20" i="8"/>
  <c r="Z20" i="8"/>
  <c r="AA19" i="8"/>
  <c r="Z19" i="8"/>
  <c r="AA17" i="8"/>
  <c r="Z17" i="8"/>
  <c r="AA16" i="8"/>
  <c r="Z16" i="8"/>
  <c r="AA14" i="8"/>
  <c r="Z14" i="8"/>
  <c r="V37" i="7"/>
  <c r="Y44" i="7" s="1"/>
  <c r="U37" i="7"/>
  <c r="X44" i="7" s="1"/>
  <c r="T37" i="7"/>
  <c r="D50" i="7" s="1"/>
  <c r="AE51" i="7" s="1"/>
  <c r="S37" i="7"/>
  <c r="C50" i="7" s="1"/>
  <c r="AE49" i="7" s="1"/>
  <c r="R37" i="7"/>
  <c r="R50" i="7" s="1"/>
  <c r="Q37" i="7"/>
  <c r="P49" i="7" s="1"/>
  <c r="P37" i="7"/>
  <c r="R48" i="7" s="1"/>
  <c r="O37" i="7"/>
  <c r="R47" i="7" s="1"/>
  <c r="N37" i="7"/>
  <c r="P47" i="7" s="1"/>
  <c r="M37" i="7"/>
  <c r="R46" i="7" s="1"/>
  <c r="L37" i="7"/>
  <c r="P46" i="7" s="1"/>
  <c r="K37" i="7"/>
  <c r="R45" i="7" s="1"/>
  <c r="J37" i="7"/>
  <c r="P45" i="7" s="1"/>
  <c r="I37" i="7"/>
  <c r="P44" i="7" s="1"/>
  <c r="H37" i="7"/>
  <c r="E47" i="7" s="1"/>
  <c r="G37" i="7"/>
  <c r="E46" i="7" s="1"/>
  <c r="F37" i="7"/>
  <c r="E45" i="7" s="1"/>
  <c r="E37" i="7"/>
  <c r="E44" i="7" s="1"/>
  <c r="AA36" i="7"/>
  <c r="Z36" i="7"/>
  <c r="AA35" i="7"/>
  <c r="Z35" i="7"/>
  <c r="AA34" i="7"/>
  <c r="Z34" i="7"/>
  <c r="AA30" i="7"/>
  <c r="Z30" i="7"/>
  <c r="AA29" i="7"/>
  <c r="Z29" i="7"/>
  <c r="AA28" i="7"/>
  <c r="Z28" i="7"/>
  <c r="AA27" i="7"/>
  <c r="Z27" i="7"/>
  <c r="AA26" i="7"/>
  <c r="Z26" i="7"/>
  <c r="AA25" i="7"/>
  <c r="Z25" i="7"/>
  <c r="AA24" i="7"/>
  <c r="Z24" i="7"/>
  <c r="AA23" i="7"/>
  <c r="Z23" i="7"/>
  <c r="AA22" i="7"/>
  <c r="Z22" i="7"/>
  <c r="AA21" i="7"/>
  <c r="Z21" i="7"/>
  <c r="Z20" i="7"/>
  <c r="Z15" i="7"/>
  <c r="AA14" i="7"/>
  <c r="Z14" i="7"/>
  <c r="V37" i="6"/>
  <c r="Y46" i="6" s="1"/>
  <c r="U37" i="6"/>
  <c r="X46" i="6" s="1"/>
  <c r="T37" i="6"/>
  <c r="D52" i="6" s="1"/>
  <c r="AE53" i="6" s="1"/>
  <c r="S37" i="6"/>
  <c r="C52" i="6" s="1"/>
  <c r="AE51" i="6" s="1"/>
  <c r="R37" i="6"/>
  <c r="R52" i="6" s="1"/>
  <c r="Q37" i="6"/>
  <c r="P51" i="6" s="1"/>
  <c r="P37" i="6"/>
  <c r="R50" i="6" s="1"/>
  <c r="O37" i="6"/>
  <c r="R49" i="6" s="1"/>
  <c r="N37" i="6"/>
  <c r="P49" i="6" s="1"/>
  <c r="M37" i="6"/>
  <c r="R48" i="6" s="1"/>
  <c r="L37" i="6"/>
  <c r="P48" i="6" s="1"/>
  <c r="K37" i="6"/>
  <c r="R47" i="6" s="1"/>
  <c r="J37" i="6"/>
  <c r="P47" i="6" s="1"/>
  <c r="I37" i="6"/>
  <c r="P46" i="6" s="1"/>
  <c r="H37" i="6"/>
  <c r="E49" i="6" s="1"/>
  <c r="G37" i="6"/>
  <c r="E48" i="6" s="1"/>
  <c r="F37" i="6"/>
  <c r="E47" i="6" s="1"/>
  <c r="E37" i="6"/>
  <c r="E46" i="6" s="1"/>
  <c r="AA28" i="6"/>
  <c r="Z28" i="6"/>
  <c r="AA34" i="6"/>
  <c r="Z34" i="6"/>
  <c r="AA27" i="6"/>
  <c r="Z27" i="6"/>
  <c r="AA26" i="6"/>
  <c r="Z26" i="6"/>
  <c r="AA25" i="6"/>
  <c r="Z25" i="6"/>
  <c r="AA33" i="6"/>
  <c r="Z33" i="6"/>
  <c r="AA24" i="6"/>
  <c r="Z24" i="6"/>
  <c r="AA22" i="6"/>
  <c r="Z22" i="6"/>
  <c r="AA21" i="6"/>
  <c r="AA15" i="6"/>
  <c r="AA14" i="6"/>
  <c r="Z14" i="6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Z33" i="4"/>
  <c r="AA33" i="4"/>
  <c r="Z34" i="4"/>
  <c r="AA34" i="4"/>
  <c r="Z35" i="4"/>
  <c r="AA35" i="4"/>
  <c r="Z36" i="4"/>
  <c r="AA36" i="4"/>
  <c r="Z37" i="4"/>
  <c r="AA37" i="4"/>
  <c r="Z38" i="4"/>
  <c r="AA38" i="4"/>
  <c r="Z39" i="4"/>
  <c r="AA39" i="4"/>
  <c r="Z40" i="4"/>
  <c r="AA40" i="4"/>
  <c r="Z41" i="4"/>
  <c r="AA41" i="4"/>
  <c r="Z42" i="4"/>
  <c r="AA42" i="4"/>
  <c r="Z43" i="4"/>
  <c r="AA43" i="4"/>
  <c r="Z44" i="4"/>
  <c r="AA44" i="4"/>
  <c r="Z45" i="4"/>
  <c r="AA45" i="4"/>
  <c r="Z33" i="8" l="1"/>
  <c r="AE40" i="8" s="1"/>
  <c r="AA37" i="7"/>
  <c r="AE45" i="7" s="1"/>
  <c r="Z37" i="6"/>
  <c r="AE46" i="6" s="1"/>
  <c r="Z35" i="10"/>
  <c r="AE42" i="10" s="1"/>
  <c r="Z37" i="7"/>
  <c r="AE44" i="7" s="1"/>
  <c r="AA33" i="8"/>
  <c r="AE41" i="8" s="1"/>
  <c r="AA37" i="6"/>
  <c r="AE47" i="6" s="1"/>
  <c r="AA37" i="9"/>
  <c r="AE45" i="9" s="1"/>
  <c r="AA35" i="10"/>
  <c r="AE43" i="10" s="1"/>
  <c r="Z37" i="9"/>
  <c r="AE44" i="9" s="1"/>
  <c r="AA46" i="4"/>
  <c r="AE54" i="4" s="1"/>
  <c r="Z46" i="4"/>
  <c r="AE53" i="4" s="1"/>
  <c r="I46" i="4"/>
  <c r="P53" i="4" s="1"/>
  <c r="J46" i="4"/>
  <c r="P54" i="4" s="1"/>
  <c r="K46" i="4"/>
  <c r="R54" i="4" s="1"/>
  <c r="L46" i="4"/>
  <c r="P55" i="4" s="1"/>
  <c r="M46" i="4"/>
  <c r="R55" i="4" s="1"/>
  <c r="N46" i="4"/>
  <c r="P56" i="4" s="1"/>
  <c r="O46" i="4"/>
  <c r="R56" i="4" s="1"/>
  <c r="P46" i="4"/>
  <c r="R57" i="4" s="1"/>
  <c r="Q46" i="4"/>
  <c r="P58" i="4" s="1"/>
  <c r="R46" i="4"/>
  <c r="R59" i="4" s="1"/>
  <c r="S46" i="4"/>
  <c r="T46" i="4"/>
  <c r="D59" i="4" s="1"/>
  <c r="AE60" i="4" s="1"/>
  <c r="U46" i="4"/>
  <c r="X53" i="4" s="1"/>
  <c r="V46" i="4"/>
  <c r="Y53" i="4" s="1"/>
  <c r="E46" i="4"/>
  <c r="E53" i="4" s="1"/>
  <c r="F46" i="4"/>
  <c r="E54" i="4" s="1"/>
  <c r="G46" i="4"/>
  <c r="E55" i="4" s="1"/>
  <c r="H46" i="4"/>
  <c r="E56" i="4" s="1"/>
  <c r="C59" i="4" l="1"/>
  <c r="AE58" i="4" s="1"/>
</calcChain>
</file>

<file path=xl/comments1.xml><?xml version="1.0" encoding="utf-8"?>
<comments xmlns="http://schemas.openxmlformats.org/spreadsheetml/2006/main">
  <authors>
    <author>Admin</author>
    <author>ELKIN DARIO MEJIA GARCIA</author>
    <author>71778950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12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12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12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  <comment ref="E47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47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47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47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7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47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7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7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7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7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47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47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47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ELKIN DARIO MEJIA GARCIA</author>
    <author>Wilson Cardona Upegui</author>
    <author>71778950</author>
  </authors>
  <commentList>
    <comment ref="I9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9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N9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9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9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V9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W9" authorId="2" shapeId="0">
      <text>
        <r>
          <rPr>
            <b/>
            <sz val="9"/>
            <color indexed="81"/>
            <rFont val="Tahoma"/>
            <family val="2"/>
          </rPr>
          <t>Licencia no remunerada</t>
        </r>
      </text>
    </comment>
    <comment ref="X9" authorId="2" shapeId="0">
      <text>
        <r>
          <rPr>
            <sz val="9"/>
            <color indexed="81"/>
            <rFont val="Tahoma"/>
            <family val="2"/>
          </rPr>
          <t xml:space="preserve">Licencia de Paternidad
</t>
        </r>
      </text>
    </comment>
    <comment ref="Y9" authorId="2" shapeId="0">
      <text>
        <r>
          <rPr>
            <sz val="9"/>
            <color indexed="81"/>
            <rFont val="Tahoma"/>
            <family val="2"/>
          </rPr>
          <t xml:space="preserve">Ley de Luto
</t>
        </r>
      </text>
    </comment>
    <comment ref="Z9" authorId="2" shapeId="0">
      <text>
        <r>
          <rPr>
            <b/>
            <sz val="9"/>
            <color indexed="81"/>
            <rFont val="Tahoma"/>
            <family val="2"/>
          </rPr>
          <t>Licencia remunerada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9" authorId="2" shapeId="0">
      <text>
        <r>
          <rPr>
            <b/>
            <sz val="9"/>
            <color indexed="81"/>
            <rFont val="Tahoma"/>
            <family val="2"/>
          </rPr>
          <t>Comision sindical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9" authorId="2" shapeId="0">
      <text>
        <r>
          <rPr>
            <b/>
            <sz val="9"/>
            <color indexed="81"/>
            <rFont val="Tahoma"/>
            <family val="2"/>
          </rPr>
          <t>Marcha o Paro</t>
        </r>
      </text>
    </comment>
    <comment ref="AD9" authorId="3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AF9" authorId="1" shapeId="0">
      <text>
        <r>
          <rPr>
            <b/>
            <sz val="8"/>
            <color indexed="81"/>
            <rFont val="Tahoma"/>
            <family val="2"/>
          </rPr>
          <t xml:space="preserve">ACTIVIDA SINDICAL
</t>
        </r>
      </text>
    </comment>
  </commentList>
</comments>
</file>

<file path=xl/comments3.xml><?xml version="1.0" encoding="utf-8"?>
<comments xmlns="http://schemas.openxmlformats.org/spreadsheetml/2006/main">
  <authors>
    <author>Admin</author>
    <author>ELKIN DARIO MEJIA GARCIA</author>
    <author>71778950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12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12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12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38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8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38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8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8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8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8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38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38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38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</commentList>
</comments>
</file>

<file path=xl/comments4.xml><?xml version="1.0" encoding="utf-8"?>
<comments xmlns="http://schemas.openxmlformats.org/spreadsheetml/2006/main">
  <authors>
    <author>Admin</author>
    <author>ELKIN DARIO MEJIA GARCIA</author>
    <author>71778950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12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12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12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38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8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38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8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8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8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8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38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38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38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</commentList>
</comments>
</file>

<file path=xl/comments5.xml><?xml version="1.0" encoding="utf-8"?>
<comments xmlns="http://schemas.openxmlformats.org/spreadsheetml/2006/main">
  <authors>
    <author>Admin</author>
    <author>ELKIN DARIO MEJIA GARCIA</author>
    <author>71778950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12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12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12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4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4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4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4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34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34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34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</commentList>
</comments>
</file>

<file path=xl/comments6.xml><?xml version="1.0" encoding="utf-8"?>
<comments xmlns="http://schemas.openxmlformats.org/spreadsheetml/2006/main">
  <authors>
    <author>Admin</author>
    <author>ELKIN DARIO MEJIA GARCIA</author>
    <author>71778950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12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12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12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38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8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38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8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8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8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8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38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38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38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</commentList>
</comments>
</file>

<file path=xl/comments7.xml><?xml version="1.0" encoding="utf-8"?>
<comments xmlns="http://schemas.openxmlformats.org/spreadsheetml/2006/main">
  <authors>
    <author>Admin</author>
    <author>ELKIN DARIO MEJIA GARCIA</author>
    <author>71778950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12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12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12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  <comment ref="E36" authorId="0" shapeId="0">
      <text>
        <r>
          <rPr>
            <b/>
            <sz val="8"/>
            <color indexed="81"/>
            <rFont val="Tahoma"/>
            <family val="2"/>
          </rPr>
          <t xml:space="preserve">Enfermedad comun </t>
        </r>
      </text>
    </comment>
    <comment ref="F36" authorId="0" shapeId="0">
      <text>
        <r>
          <rPr>
            <b/>
            <sz val="8"/>
            <color indexed="81"/>
            <rFont val="Tahoma"/>
            <family val="2"/>
          </rPr>
          <t xml:space="preserve">Licencia de maternidad 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</rPr>
          <t xml:space="preserve">Enfermedad laboral </t>
        </r>
      </text>
    </comment>
    <comment ref="H36" authorId="0" shapeId="0">
      <text>
        <r>
          <rPr>
            <b/>
            <sz val="8"/>
            <color indexed="81"/>
            <rFont val="Tahoma"/>
            <family val="2"/>
          </rPr>
          <t xml:space="preserve">Accidente de trabajo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6" authorId="0" shapeId="0">
      <text>
        <r>
          <rPr>
            <b/>
            <sz val="8"/>
            <color indexed="81"/>
            <rFont val="Tahoma"/>
            <family val="2"/>
          </rPr>
          <t xml:space="preserve">Calamidades </t>
        </r>
      </text>
    </comment>
    <comment ref="J36" authorId="0" shapeId="0">
      <text>
        <r>
          <rPr>
            <b/>
            <sz val="8"/>
            <color indexed="81"/>
            <rFont val="Tahoma"/>
            <family val="2"/>
          </rPr>
          <t>Tratamientos Medicos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6" authorId="1" shapeId="0">
      <text>
        <r>
          <rPr>
            <b/>
            <sz val="8"/>
            <color indexed="81"/>
            <rFont val="Tahoma"/>
            <family val="2"/>
          </rPr>
          <t>Capacitación programada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6" authorId="1" shapeId="0">
      <text>
        <r>
          <rPr>
            <b/>
            <sz val="8"/>
            <color indexed="81"/>
            <rFont val="Tahoma"/>
            <family val="2"/>
          </rPr>
          <t>Diligencia Administrativa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6" authorId="1" shapeId="0">
      <text>
        <r>
          <rPr>
            <b/>
            <sz val="8"/>
            <color indexed="81"/>
            <rFont val="Tahoma"/>
            <family val="2"/>
          </rPr>
          <t>Lactancia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6" authorId="1" shapeId="0">
      <text>
        <r>
          <rPr>
            <b/>
            <sz val="8"/>
            <color indexed="81"/>
            <rFont val="Tahoma"/>
            <family val="2"/>
          </rPr>
          <t>Jurado de Votación</t>
        </r>
      </text>
    </comment>
    <comment ref="R36" authorId="1" shapeId="0">
      <text>
        <r>
          <rPr>
            <b/>
            <sz val="8"/>
            <color indexed="81"/>
            <rFont val="Tahoma"/>
            <family val="2"/>
          </rPr>
          <t>Estimulo Sufragante</t>
        </r>
      </text>
    </comment>
    <comment ref="S36" authorId="2" shapeId="0">
      <text>
        <r>
          <rPr>
            <b/>
            <sz val="8"/>
            <color indexed="81"/>
            <rFont val="Tahoma"/>
            <family val="2"/>
          </rPr>
          <t>No Justificado</t>
        </r>
      </text>
    </comment>
    <comment ref="U36" authorId="1" shapeId="0">
      <text>
        <r>
          <rPr>
            <b/>
            <sz val="8"/>
            <color indexed="81"/>
            <rFont val="Tahoma"/>
            <family val="2"/>
          </rPr>
          <t>Huelga</t>
        </r>
      </text>
    </comment>
  </commentList>
</comments>
</file>

<file path=xl/sharedStrings.xml><?xml version="1.0" encoding="utf-8"?>
<sst xmlns="http://schemas.openxmlformats.org/spreadsheetml/2006/main" count="1108" uniqueCount="210">
  <si>
    <t>No.</t>
  </si>
  <si>
    <t>NOMBRE Y APELLIDO</t>
  </si>
  <si>
    <t>CARGO</t>
  </si>
  <si>
    <t>CEDULA</t>
  </si>
  <si>
    <t>TIPO DE AUSENTISMO</t>
  </si>
  <si>
    <t>INCAPACIDAD</t>
  </si>
  <si>
    <t>INICIO</t>
  </si>
  <si>
    <t>FIN</t>
  </si>
  <si>
    <t>N° DE DIAS</t>
  </si>
  <si>
    <t>PRORROGA</t>
  </si>
  <si>
    <t>SI</t>
  </si>
  <si>
    <t>NO</t>
  </si>
  <si>
    <t>MAT</t>
  </si>
  <si>
    <t>AT</t>
  </si>
  <si>
    <t>________________________________________</t>
  </si>
  <si>
    <t>___________________________________</t>
  </si>
  <si>
    <t>Elaboró (Nombre y cargo):</t>
  </si>
  <si>
    <t>NOTA: La información aquí suministrada se soporta en documentos que reposan en el archivo del Establecimiento Educativo y de los cuales NO se envía copia a la Secretaría de Educación.</t>
  </si>
  <si>
    <t>INSTRUCTIVO DE DILIGENCIAMIENTO FORMATO  DE REGISTRO DE AUSENTISMO</t>
  </si>
  <si>
    <t>MES/AÑO</t>
  </si>
  <si>
    <t>NOMBRES Y APELLIDOS</t>
  </si>
  <si>
    <t>Accidente de Trabajo</t>
  </si>
  <si>
    <t>Corresponde al mes al que pertenece el reporte</t>
  </si>
  <si>
    <t>Consecutivo de los funcionarios reportados</t>
  </si>
  <si>
    <t>Deben registrar nombres y apellidos completos.</t>
  </si>
  <si>
    <t xml:space="preserve">Especificar el cargo del funcionario bien sea docente o administrativo. </t>
  </si>
  <si>
    <t>FECHA DE LA OCURRENCIA</t>
  </si>
  <si>
    <t>El que viene en el certificado de incapacidad</t>
  </si>
  <si>
    <t>Cuando la incapacidad ha sido extendida con otra incapacidad</t>
  </si>
  <si>
    <t>Motivo del Permiso o Incapacidad</t>
  </si>
  <si>
    <t xml:space="preserve">ser concretos y precisos </t>
  </si>
  <si>
    <t>Cuando es sin permiso colocar sin justa causa</t>
  </si>
  <si>
    <t>No. Acto administrativo u oficio</t>
  </si>
  <si>
    <t>Es importante indicar el No. Cuando este diera lugar al mismo</t>
  </si>
  <si>
    <t>SECRETARIA DE EDUCACION  DE MEDELLIN</t>
  </si>
  <si>
    <t>CAL: CALAMIDAD</t>
  </si>
  <si>
    <t>CAL</t>
  </si>
  <si>
    <t xml:space="preserve"># ACTO ADM. U OFICIO </t>
  </si>
  <si>
    <t>N° DIAS TOTAL AUSENTISMO SIN JUSTIFICACION</t>
  </si>
  <si>
    <t>Calamidad</t>
  </si>
  <si>
    <t xml:space="preserve">N° DE HORAS </t>
  </si>
  <si>
    <t>CAP</t>
  </si>
  <si>
    <t xml:space="preserve">PERMISOS </t>
  </si>
  <si>
    <t>MED</t>
  </si>
  <si>
    <t>EL</t>
  </si>
  <si>
    <t>EC</t>
  </si>
  <si>
    <t>EC: ENFERMEDAD COMUN</t>
  </si>
  <si>
    <t>MED: PERMISO MEDICO</t>
  </si>
  <si>
    <t>CAP: CAPACITACION</t>
  </si>
  <si>
    <t xml:space="preserve">N° DIAS TOTAL DE AUSENTISMO </t>
  </si>
  <si>
    <t>Enfermedad Común</t>
  </si>
  <si>
    <t>No. Días</t>
  </si>
  <si>
    <t>Tiempo que dura la novedad (deben ser días no horas)</t>
  </si>
  <si>
    <t xml:space="preserve">Registro Médico </t>
  </si>
  <si>
    <t>Prórroga</t>
  </si>
  <si>
    <t>Número documento de identidad del funcionario</t>
  </si>
  <si>
    <t>REG. MEDICO</t>
  </si>
  <si>
    <t>HUELGA</t>
  </si>
  <si>
    <t xml:space="preserve">por medio de actos administrativos. </t>
  </si>
  <si>
    <t>FORMATO DE REGISTRO DE AUSENTISMO DE DOCENTES Y DIRECTIVOS DOCENTES</t>
  </si>
  <si>
    <t>EL: ENFERMEDAD LABORAL</t>
  </si>
  <si>
    <t>DA</t>
  </si>
  <si>
    <t>LAC</t>
  </si>
  <si>
    <t>ES</t>
  </si>
  <si>
    <t>JV</t>
  </si>
  <si>
    <t>MAT: MATERNIDAD O LEY MARIA</t>
  </si>
  <si>
    <t>DA: DILIGENCIA ADMINISTRATIVA</t>
  </si>
  <si>
    <t>LAC: LACTANCIA</t>
  </si>
  <si>
    <t>JV: JURADO DE VOTACION</t>
  </si>
  <si>
    <t>ES: ESTIMULO AL SUFRAGANTE</t>
  </si>
  <si>
    <t>NO JUS</t>
  </si>
  <si>
    <t>NO JUS: NO JUSTIFICADO</t>
  </si>
  <si>
    <t>HUELGA AUTORIZADA</t>
  </si>
  <si>
    <t>Maternidad o Ley Maria</t>
  </si>
  <si>
    <t>Permisos asistencia a cita medica o tratamiento</t>
  </si>
  <si>
    <t>Diligencia Administrativa</t>
  </si>
  <si>
    <t xml:space="preserve">N° HORAS TOTAL DE AUSENTISMO </t>
  </si>
  <si>
    <t>N° HORAS TOTAL AUSENTISMO SIN JUSTIFICACION</t>
  </si>
  <si>
    <t>TOTALES</t>
  </si>
  <si>
    <t xml:space="preserve">Ej. Cuando se trata de licencias no remuneradas, permisos sindicales etc. Estos son otorgados </t>
  </si>
  <si>
    <t>Capacitación</t>
  </si>
  <si>
    <t>Nombres y Apellidos del Rector(a) o Director(a)</t>
  </si>
  <si>
    <t>Firma del Rector(a) o Director(a)</t>
  </si>
  <si>
    <t>DIA</t>
  </si>
  <si>
    <t>HORA</t>
  </si>
  <si>
    <t>NO JUSTIFICADO</t>
  </si>
  <si>
    <t>PERMISOS</t>
  </si>
  <si>
    <t>Enfermedad Laboral</t>
  </si>
  <si>
    <t xml:space="preserve">Lactancia </t>
  </si>
  <si>
    <t>Jurado de Votación</t>
  </si>
  <si>
    <t>Estimulo al Sufragante</t>
  </si>
  <si>
    <t>No Justificado</t>
  </si>
  <si>
    <t>Cuando inicia la novedad (DD-MM-AÑ)</t>
  </si>
  <si>
    <t>Cuando Termina la novedad (DD-MM-AÑ)</t>
  </si>
  <si>
    <t>No. Horas</t>
  </si>
  <si>
    <t>Tiempo que dura la novedad (deben ser Horas no días)</t>
  </si>
  <si>
    <t>HUE</t>
  </si>
  <si>
    <t xml:space="preserve">Huelga </t>
  </si>
  <si>
    <t>OBSERVACIONES</t>
  </si>
  <si>
    <t xml:space="preserve">JUAN FELIPE MEJIA GARCIA </t>
  </si>
  <si>
    <t xml:space="preserve">Establecimiento Educativo: ANTONIO DERKA SANTO DOMINGO               Información correspondiente al MES: ENERO </t>
  </si>
  <si>
    <t>MES/AÑO: FEBRERO /2013</t>
  </si>
  <si>
    <t xml:space="preserve">Establecimiento Educativo: ANTONIO DERKA SANTO DOMINGO               Información correspondiente al MES: FEBRERO </t>
  </si>
  <si>
    <t>MES/AÑO: MARZO /2013</t>
  </si>
  <si>
    <t>Establecimiento Educativo: ANTONIO DERKA SANTO DOMINGO               Información correspondiente al MES: MARZO</t>
  </si>
  <si>
    <t xml:space="preserve">DOCENTE </t>
  </si>
  <si>
    <t>X</t>
  </si>
  <si>
    <t xml:space="preserve">BLADIMIR DE JESÚS MUÑETONES GUTIERREZ  </t>
  </si>
  <si>
    <t xml:space="preserve">LUZ ADIELA PARRA VELEZ </t>
  </si>
  <si>
    <t xml:space="preserve">HUMBERTO HENAO LORA </t>
  </si>
  <si>
    <t xml:space="preserve">HENRY ALBERTO ARROYAVE CARDENAS </t>
  </si>
  <si>
    <t>MARTHA CECILIA MENESES MUÑOZ</t>
  </si>
  <si>
    <t xml:space="preserve">MARIA ETNA PALACIOS ROBLEDO </t>
  </si>
  <si>
    <t xml:space="preserve">LIGIA DEL CARMEN RAMOS MEDINA </t>
  </si>
  <si>
    <t xml:space="preserve">OLGA LUCIA AREIZA SILVA </t>
  </si>
  <si>
    <t xml:space="preserve">JOSE MARIO SANCHEZ HENAO </t>
  </si>
  <si>
    <t xml:space="preserve">JOHANNA RODRIGUEZ TARAZONA </t>
  </si>
  <si>
    <t xml:space="preserve">ALVA LUCIA TAVERA FLOREZ </t>
  </si>
  <si>
    <t xml:space="preserve">NURI DEL PILAR LOPEZ HERRERA </t>
  </si>
  <si>
    <t xml:space="preserve">CARLOS HUMBERTO GALLEGO ESCOBAR </t>
  </si>
  <si>
    <t xml:space="preserve">MARIO LEON DAVID RAMIREZ </t>
  </si>
  <si>
    <t xml:space="preserve">ALBA LUZ LONDOÑO LONDOÑO </t>
  </si>
  <si>
    <t xml:space="preserve">NELLY MERCEDES OLIVA ALVAREZ </t>
  </si>
  <si>
    <t xml:space="preserve">JAIRO JOSE ZAPATA MONTOYA </t>
  </si>
  <si>
    <t>MES/AÑO: ABRIL /2013</t>
  </si>
  <si>
    <t xml:space="preserve">Establecimiento Educativo: ANTONIO DERKA SANTO DOMINGO               Información correspondiente al MES:ABRIL </t>
  </si>
  <si>
    <t xml:space="preserve">ORIOL DELGADO MONSALVE </t>
  </si>
  <si>
    <t xml:space="preserve">EZEQUIEL PUERTA AGUDELO </t>
  </si>
  <si>
    <t xml:space="preserve">SANDRA MILENA MEDINA VALDERRAMA </t>
  </si>
  <si>
    <t xml:space="preserve">MARY LUZ RAMIREZ LLANO </t>
  </si>
  <si>
    <t xml:space="preserve">CATALINA ECHEVERRY MEDINA </t>
  </si>
  <si>
    <t xml:space="preserve">JHON EDISON LOPEZ PATIÑO </t>
  </si>
  <si>
    <t xml:space="preserve">FREDINA YOBANA RUIZ VASQUEZ </t>
  </si>
  <si>
    <t xml:space="preserve">DAILA YASMIN GIRALDO ORTIZ </t>
  </si>
  <si>
    <t xml:space="preserve">HOOBERT CALLE VILLA </t>
  </si>
  <si>
    <t>DIRECTIVO</t>
  </si>
  <si>
    <t xml:space="preserve">VICTOR HUGO RODRIGUEZ CASTRILLON </t>
  </si>
  <si>
    <t>JORGE GREGORIO FLOREZ VEGA</t>
  </si>
  <si>
    <t>ANA SOFIA PAZ NASPIRAN</t>
  </si>
  <si>
    <t xml:space="preserve">JUAN CARLOS RAMOS VASQUEZ </t>
  </si>
  <si>
    <t xml:space="preserve">GILLIAM AMDREA RESTREPO VILLA </t>
  </si>
  <si>
    <t xml:space="preserve">RUBÉN DARIO URIBE MEJÍA </t>
  </si>
  <si>
    <t xml:space="preserve">VIVIANA FRANCO FINO </t>
  </si>
  <si>
    <t>LICENICA DE MATERNIDAD HASTA 07/06/2013</t>
  </si>
  <si>
    <t xml:space="preserve">MARCO TULIO MORALES OROZCO </t>
  </si>
  <si>
    <t xml:space="preserve">OSCAR ARLEY USUGA MACIAS </t>
  </si>
  <si>
    <t xml:space="preserve">ALBA LUCIA TAVERA FLOREZ </t>
  </si>
  <si>
    <t>x</t>
  </si>
  <si>
    <t xml:space="preserve">BLADIMIR DE JESUS MUÑETONES GUTIERREZ </t>
  </si>
  <si>
    <t xml:space="preserve">JOHN EDISON  LOPEZ PATINO </t>
  </si>
  <si>
    <t>16/05/213</t>
  </si>
  <si>
    <t xml:space="preserve">DOCNETE </t>
  </si>
  <si>
    <t xml:space="preserve">ALEJANDRA URIBE ZAPATA </t>
  </si>
  <si>
    <t xml:space="preserve">JESUS DAVID  DICKSON PEÑA </t>
  </si>
  <si>
    <t xml:space="preserve">CATALINA ECHEVERRY  MEDINA </t>
  </si>
  <si>
    <t xml:space="preserve">CARMEN CLAUDIA VELASQUEZ GOMEZ </t>
  </si>
  <si>
    <t xml:space="preserve">MARIA ISABEL MARIN ESCOBAR </t>
  </si>
  <si>
    <t xml:space="preserve">HENRRY ALBERTO ARROYAVE CARDENAS </t>
  </si>
  <si>
    <t xml:space="preserve">GILLIAM ANDREA RESTREPO VILLA </t>
  </si>
  <si>
    <t>CARMEN CLAUDIA VELASQUEZ GOMEZ</t>
  </si>
  <si>
    <t>PAULA  ANDREA VALENCIA  MUÑOZ</t>
  </si>
  <si>
    <t>MES/AÑO: MAYO /2013</t>
  </si>
  <si>
    <t xml:space="preserve">Establecimiento Educativo: ANTONIO DERKA SANTO DOMINGO               Información correspondiente al MES: MAYO </t>
  </si>
  <si>
    <t xml:space="preserve">CARLOS MARIO VALENCIA MENA </t>
  </si>
  <si>
    <t xml:space="preserve">LIBIA LUZ VELEZ ARANGO </t>
  </si>
  <si>
    <t xml:space="preserve">JACQUELINE PIMIENTA MURILLO </t>
  </si>
  <si>
    <t xml:space="preserve">SANDRA MEDINA VALDERRAMA </t>
  </si>
  <si>
    <t xml:space="preserve">GUILLIAM ANDREA RESTREPO VILLA </t>
  </si>
  <si>
    <t xml:space="preserve">YILMAR ANTONIO CORDOBA CHAVERRA </t>
  </si>
  <si>
    <t xml:space="preserve">YEISI MARLEN BETANCUR SANCHEZ </t>
  </si>
  <si>
    <t xml:space="preserve">CECILIA MORENO SERNA </t>
  </si>
  <si>
    <t xml:space="preserve">LUZ ADRIANA GARCIA LOAIZA </t>
  </si>
  <si>
    <t>ALEJANDRA URIBE ZAPATA</t>
  </si>
  <si>
    <t>JOHAN CAMILO MUÑOZ</t>
  </si>
  <si>
    <t>COORDINADOR</t>
  </si>
  <si>
    <t xml:space="preserve">LUISA FERNANDA ALVAREZ  SUAREZ </t>
  </si>
  <si>
    <t>MES/AÑO: _JUNIO /2013</t>
  </si>
  <si>
    <t>Establecimiento Educativo: ANTONIO DERKA SANTO DOMINGO               Información correspondiente al MES: JUNIO</t>
  </si>
  <si>
    <t>LIBIA LUZ VELEZ ARANGO</t>
  </si>
  <si>
    <t>MES/AÑO: ENERO DE 2015</t>
  </si>
  <si>
    <t>ACTIVIDAD SINDICAL</t>
  </si>
  <si>
    <t>Mes</t>
  </si>
  <si>
    <t>ESTABLECIMIENTO EDUCATIVO</t>
  </si>
  <si>
    <t>JORNADA LABORAL</t>
  </si>
  <si>
    <t>ASIGNATURA</t>
  </si>
  <si>
    <t>LNR</t>
  </si>
  <si>
    <t>LR</t>
  </si>
  <si>
    <t>CS</t>
  </si>
  <si>
    <t>AUSENCIA POR MARCHA O PARO</t>
  </si>
  <si>
    <t>MP</t>
  </si>
  <si>
    <t>ANOTACIONES:</t>
  </si>
  <si>
    <t xml:space="preserve">Para el diligenciamiento del formato es preciso que en las casillas coloquen números, no decimales o X. </t>
  </si>
  <si>
    <t>Marcha o paro</t>
  </si>
  <si>
    <t>licencia No Remunerada</t>
  </si>
  <si>
    <t>Licencia Remunerada</t>
  </si>
  <si>
    <t>Comisión Sindical</t>
  </si>
  <si>
    <t>Marcha o Paro</t>
  </si>
  <si>
    <t>Los formatos deben estar firmados por el rector/a de la Institución Educativa.</t>
  </si>
  <si>
    <t>En la casilla de horas solamente son válidos los rangos de tiempos completos. Ej. 1 hora, 2 horas.</t>
  </si>
  <si>
    <t>NOMBRE COMPLETO</t>
  </si>
  <si>
    <t>LT</t>
  </si>
  <si>
    <t>LP</t>
  </si>
  <si>
    <t>Ley de Paternidad</t>
  </si>
  <si>
    <t>Ley de Luto</t>
  </si>
  <si>
    <t>No. DE CÉDULA</t>
  </si>
  <si>
    <t>MUNICIPIO</t>
  </si>
  <si>
    <t>SECRETARÍA DE EDUCACIÓN DEL DEPARTAMENTO DE ANTIOQUIA</t>
  </si>
  <si>
    <t xml:space="preserve">NOMBRE DEL DIRECTOR (A) DE NÚCLEO EDUCATIVO O PROFESIONAL DE APOYO: </t>
  </si>
  <si>
    <t>HORA(S)</t>
  </si>
  <si>
    <t>Nombre y firma Rector(a):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</si>
</sst>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6.5"/>
      <name val="Arial"/>
      <family val="2"/>
    </font>
    <font>
      <b/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8"/>
      <name val="Arial Narrow"/>
      <family val="2"/>
    </font>
    <font>
      <sz val="8"/>
      <color indexed="8"/>
      <name val="Arial Narrow"/>
      <family val="2"/>
    </font>
    <font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l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l"/>
    </font>
    <font>
      <i/>
      <sz val="10"/>
      <color theme="1"/>
      <name val="Aril"/>
    </font>
    <font>
      <b/>
      <i/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16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 applyAlignment="0"/>
    <xf numFmtId="0" fontId="31" fillId="6" borderId="1" applyAlignment="0">
      <alignment horizontal="center" vertical="center" textRotation="45" wrapText="1"/>
    </xf>
  </cellStyleXfs>
  <cellXfs count="42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11" xfId="0" applyBorder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/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7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8" xfId="0" applyFont="1" applyBorder="1"/>
    <xf numFmtId="0" fontId="16" fillId="0" borderId="11" xfId="0" applyFont="1" applyBorder="1"/>
    <xf numFmtId="14" fontId="16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15" fillId="0" borderId="0" xfId="0" applyFont="1" applyBorder="1" applyAlignment="1">
      <alignment vertical="center"/>
    </xf>
    <xf numFmtId="0" fontId="0" fillId="0" borderId="0" xfId="0" applyFont="1" applyBorder="1" applyAlignment="1"/>
    <xf numFmtId="0" fontId="15" fillId="0" borderId="0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textRotation="255" wrapText="1"/>
    </xf>
    <xf numFmtId="0" fontId="8" fillId="0" borderId="1" xfId="0" applyFont="1" applyBorder="1"/>
    <xf numFmtId="14" fontId="16" fillId="0" borderId="7" xfId="0" applyNumberFormat="1" applyFont="1" applyBorder="1"/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4" fillId="4" borderId="9" xfId="0" applyFont="1" applyFill="1" applyBorder="1" applyAlignment="1">
      <alignment horizontal="center" vertical="center"/>
    </xf>
    <xf numFmtId="0" fontId="0" fillId="0" borderId="1" xfId="0" applyBorder="1"/>
    <xf numFmtId="0" fontId="16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 textRotation="255" wrapText="1"/>
    </xf>
    <xf numFmtId="0" fontId="24" fillId="3" borderId="10" xfId="0" applyFont="1" applyFill="1" applyBorder="1" applyAlignment="1">
      <alignment horizontal="center" vertical="center" textRotation="255" wrapText="1"/>
    </xf>
    <xf numFmtId="0" fontId="24" fillId="3" borderId="39" xfId="0" applyFont="1" applyFill="1" applyBorder="1" applyAlignment="1">
      <alignment horizontal="center" vertical="center" textRotation="255" wrapText="1"/>
    </xf>
    <xf numFmtId="0" fontId="24" fillId="3" borderId="11" xfId="0" applyFont="1" applyFill="1" applyBorder="1" applyAlignment="1">
      <alignment horizontal="center" vertical="center" textRotation="255" wrapText="1"/>
    </xf>
    <xf numFmtId="0" fontId="24" fillId="4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textRotation="255" wrapText="1"/>
    </xf>
    <xf numFmtId="0" fontId="24" fillId="0" borderId="0" xfId="0" applyFont="1" applyBorder="1" applyAlignment="1">
      <alignment horizontal="center" vertical="center" textRotation="255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/>
    </xf>
    <xf numFmtId="0" fontId="12" fillId="7" borderId="1" xfId="0" applyFont="1" applyFill="1" applyBorder="1"/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left" vertical="center" wrapText="1"/>
    </xf>
    <xf numFmtId="14" fontId="16" fillId="7" borderId="11" xfId="0" applyNumberFormat="1" applyFont="1" applyFill="1" applyBorder="1" applyAlignment="1">
      <alignment horizontal="center" vertical="center"/>
    </xf>
    <xf numFmtId="14" fontId="16" fillId="7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12" fillId="7" borderId="8" xfId="0" applyFont="1" applyFill="1" applyBorder="1" applyAlignment="1">
      <alignment vertical="center"/>
    </xf>
    <xf numFmtId="0" fontId="12" fillId="0" borderId="1" xfId="0" applyFont="1" applyFill="1" applyBorder="1"/>
    <xf numFmtId="0" fontId="12" fillId="0" borderId="6" xfId="0" applyFont="1" applyFill="1" applyBorder="1"/>
    <xf numFmtId="0" fontId="12" fillId="0" borderId="8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16" fillId="0" borderId="1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/>
    <xf numFmtId="164" fontId="16" fillId="0" borderId="1" xfId="0" applyNumberFormat="1" applyFont="1" applyFill="1" applyBorder="1" applyAlignment="1">
      <alignment horizontal="center" vertical="center"/>
    </xf>
    <xf numFmtId="0" fontId="12" fillId="0" borderId="39" xfId="0" applyFont="1" applyFill="1" applyBorder="1"/>
    <xf numFmtId="0" fontId="12" fillId="0" borderId="4" xfId="0" applyFont="1" applyFill="1" applyBorder="1"/>
    <xf numFmtId="0" fontId="2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6" fillId="8" borderId="7" xfId="0" applyNumberFormat="1" applyFont="1" applyFill="1" applyBorder="1"/>
    <xf numFmtId="0" fontId="16" fillId="8" borderId="11" xfId="0" applyFont="1" applyFill="1" applyBorder="1"/>
    <xf numFmtId="0" fontId="0" fillId="8" borderId="11" xfId="0" applyFill="1" applyBorder="1"/>
    <xf numFmtId="0" fontId="1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36" xfId="0" applyFont="1" applyBorder="1"/>
    <xf numFmtId="0" fontId="12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2" fillId="0" borderId="9" xfId="0" applyFont="1" applyBorder="1"/>
    <xf numFmtId="0" fontId="12" fillId="7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28" fillId="9" borderId="0" xfId="0" applyFont="1" applyFill="1" applyAlignment="1">
      <alignment vertical="center"/>
    </xf>
    <xf numFmtId="0" fontId="28" fillId="9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0" fontId="30" fillId="0" borderId="0" xfId="0" applyFont="1"/>
    <xf numFmtId="0" fontId="0" fillId="0" borderId="0" xfId="0" applyAlignment="1">
      <alignment textRotation="45"/>
    </xf>
    <xf numFmtId="0" fontId="31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center"/>
    </xf>
    <xf numFmtId="0" fontId="0" fillId="9" borderId="0" xfId="0" applyFill="1"/>
    <xf numFmtId="0" fontId="30" fillId="9" borderId="0" xfId="0" applyFont="1" applyFill="1"/>
    <xf numFmtId="0" fontId="34" fillId="0" borderId="0" xfId="0" applyFont="1" applyAlignment="1"/>
    <xf numFmtId="0" fontId="35" fillId="0" borderId="0" xfId="0" applyFont="1" applyAlignment="1"/>
    <xf numFmtId="0" fontId="36" fillId="0" borderId="0" xfId="0" applyFont="1" applyAlignment="1"/>
    <xf numFmtId="0" fontId="37" fillId="0" borderId="1" xfId="0" applyFont="1" applyBorder="1"/>
    <xf numFmtId="0" fontId="37" fillId="0" borderId="11" xfId="0" applyFont="1" applyBorder="1"/>
    <xf numFmtId="0" fontId="37" fillId="0" borderId="7" xfId="0" applyFont="1" applyBorder="1"/>
    <xf numFmtId="0" fontId="8" fillId="9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textRotation="255"/>
    </xf>
    <xf numFmtId="0" fontId="22" fillId="3" borderId="39" xfId="0" applyFont="1" applyFill="1" applyBorder="1" applyAlignment="1">
      <alignment horizontal="center" textRotation="255"/>
    </xf>
    <xf numFmtId="0" fontId="22" fillId="3" borderId="11" xfId="0" applyFont="1" applyFill="1" applyBorder="1" applyAlignment="1">
      <alignment horizontal="center" textRotation="255"/>
    </xf>
    <xf numFmtId="0" fontId="22" fillId="4" borderId="10" xfId="0" applyFont="1" applyFill="1" applyBorder="1" applyAlignment="1">
      <alignment horizontal="center" vertical="center" textRotation="255"/>
    </xf>
    <xf numFmtId="0" fontId="22" fillId="4" borderId="39" xfId="0" applyFont="1" applyFill="1" applyBorder="1" applyAlignment="1">
      <alignment horizontal="center" vertical="center" textRotation="255"/>
    </xf>
    <xf numFmtId="0" fontId="22" fillId="4" borderId="11" xfId="0" applyFont="1" applyFill="1" applyBorder="1" applyAlignment="1">
      <alignment horizontal="center" vertical="center" textRotation="255"/>
    </xf>
    <xf numFmtId="0" fontId="15" fillId="0" borderId="1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textRotation="63" wrapText="1"/>
    </xf>
    <xf numFmtId="0" fontId="20" fillId="0" borderId="34" xfId="0" applyFont="1" applyBorder="1" applyAlignment="1">
      <alignment horizontal="center" vertical="center" textRotation="63" wrapText="1"/>
    </xf>
    <xf numFmtId="0" fontId="20" fillId="0" borderId="23" xfId="0" applyFont="1" applyBorder="1" applyAlignment="1">
      <alignment horizontal="center" vertical="center" textRotation="63" wrapText="1"/>
    </xf>
    <xf numFmtId="0" fontId="20" fillId="0" borderId="18" xfId="0" applyFont="1" applyBorder="1" applyAlignment="1">
      <alignment horizontal="center" vertical="center" textRotation="63" wrapText="1"/>
    </xf>
    <xf numFmtId="0" fontId="20" fillId="0" borderId="19" xfId="0" applyFont="1" applyBorder="1" applyAlignment="1">
      <alignment horizontal="center" vertical="center" textRotation="63" wrapText="1"/>
    </xf>
    <xf numFmtId="0" fontId="20" fillId="0" borderId="20" xfId="0" applyFont="1" applyBorder="1" applyAlignment="1">
      <alignment horizontal="center" vertical="center" textRotation="63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3" fillId="4" borderId="39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textRotation="255"/>
    </xf>
    <xf numFmtId="0" fontId="22" fillId="3" borderId="39" xfId="0" applyFont="1" applyFill="1" applyBorder="1" applyAlignment="1">
      <alignment horizontal="center" vertical="center" textRotation="255"/>
    </xf>
    <xf numFmtId="0" fontId="22" fillId="3" borderId="11" xfId="0" applyFont="1" applyFill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3" fillId="10" borderId="1" xfId="0" applyFont="1" applyFill="1" applyBorder="1" applyAlignment="1">
      <alignment horizontal="center" vertical="center" wrapText="1"/>
    </xf>
    <xf numFmtId="0" fontId="33" fillId="11" borderId="8" xfId="0" applyFont="1" applyFill="1" applyBorder="1" applyAlignment="1" applyProtection="1">
      <alignment horizontal="center" vertical="center" wrapText="1"/>
      <protection locked="0"/>
    </xf>
    <xf numFmtId="0" fontId="7" fillId="9" borderId="0" xfId="0" applyFont="1" applyFill="1" applyBorder="1" applyAlignment="1">
      <alignment horizontal="center" vertical="center"/>
    </xf>
    <xf numFmtId="0" fontId="7" fillId="9" borderId="37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vertical="center"/>
    </xf>
    <xf numFmtId="0" fontId="28" fillId="9" borderId="45" xfId="0" applyFont="1" applyFill="1" applyBorder="1" applyAlignment="1">
      <alignment vertical="center"/>
    </xf>
    <xf numFmtId="0" fontId="28" fillId="9" borderId="3" xfId="0" applyFont="1" applyFill="1" applyBorder="1" applyAlignment="1">
      <alignment vertical="center"/>
    </xf>
    <xf numFmtId="0" fontId="28" fillId="9" borderId="4" xfId="0" applyFont="1" applyFill="1" applyBorder="1" applyAlignment="1">
      <alignment vertical="center"/>
    </xf>
    <xf numFmtId="0" fontId="28" fillId="9" borderId="5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4" fillId="9" borderId="0" xfId="0" applyFont="1" applyFill="1"/>
    <xf numFmtId="0" fontId="2" fillId="9" borderId="11" xfId="0" applyFont="1" applyFill="1" applyBorder="1"/>
    <xf numFmtId="0" fontId="2" fillId="9" borderId="6" xfId="0" applyFont="1" applyFill="1" applyBorder="1"/>
    <xf numFmtId="0" fontId="2" fillId="9" borderId="6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2" fontId="2" fillId="9" borderId="44" xfId="0" applyNumberFormat="1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/>
    </xf>
    <xf numFmtId="14" fontId="15" fillId="9" borderId="11" xfId="0" applyNumberFormat="1" applyFont="1" applyFill="1" applyBorder="1" applyAlignment="1">
      <alignment horizontal="center" vertical="center"/>
    </xf>
    <xf numFmtId="16" fontId="15" fillId="9" borderId="11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9" borderId="8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164" fontId="15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0" xfId="0" applyFont="1" applyFill="1" applyBorder="1"/>
    <xf numFmtId="0" fontId="2" fillId="9" borderId="2" xfId="0" applyFont="1" applyFill="1" applyBorder="1"/>
    <xf numFmtId="0" fontId="2" fillId="9" borderId="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39" fillId="9" borderId="0" xfId="0" applyFont="1" applyFill="1" applyBorder="1" applyAlignment="1">
      <alignment vertical="top"/>
    </xf>
    <xf numFmtId="0" fontId="39" fillId="9" borderId="0" xfId="0" applyFont="1" applyFill="1" applyBorder="1"/>
    <xf numFmtId="0" fontId="39" fillId="9" borderId="0" xfId="0" applyFont="1" applyFill="1" applyBorder="1" applyAlignment="1">
      <alignment horizontal="center" vertical="top" wrapText="1"/>
    </xf>
    <xf numFmtId="0" fontId="5" fillId="9" borderId="0" xfId="0" applyFont="1" applyFill="1" applyBorder="1"/>
    <xf numFmtId="0" fontId="39" fillId="9" borderId="0" xfId="0" applyFont="1" applyFill="1" applyBorder="1" applyAlignment="1">
      <alignment horizontal="center" vertical="top" wrapText="1"/>
    </xf>
    <xf numFmtId="0" fontId="39" fillId="9" borderId="37" xfId="0" applyFont="1" applyFill="1" applyBorder="1" applyAlignment="1">
      <alignment horizontal="center" vertical="top"/>
    </xf>
    <xf numFmtId="0" fontId="42" fillId="9" borderId="0" xfId="0" applyFont="1" applyFill="1" applyBorder="1" applyAlignment="1">
      <alignment horizontal="right" vertical="top"/>
    </xf>
    <xf numFmtId="0" fontId="29" fillId="8" borderId="33" xfId="0" applyFont="1" applyFill="1" applyBorder="1" applyAlignment="1">
      <alignment horizontal="center" vertical="center" wrapText="1"/>
    </xf>
    <xf numFmtId="0" fontId="43" fillId="8" borderId="33" xfId="0" applyFont="1" applyFill="1" applyBorder="1" applyAlignment="1">
      <alignment horizontal="center" vertical="center" wrapText="1"/>
    </xf>
    <xf numFmtId="0" fontId="29" fillId="8" borderId="34" xfId="0" applyFont="1" applyFill="1" applyBorder="1" applyAlignment="1">
      <alignment horizontal="center" vertical="center" wrapText="1"/>
    </xf>
    <xf numFmtId="0" fontId="43" fillId="8" borderId="34" xfId="0" applyFont="1" applyFill="1" applyBorder="1" applyAlignment="1">
      <alignment horizontal="center" vertical="center" wrapText="1"/>
    </xf>
    <xf numFmtId="0" fontId="29" fillId="8" borderId="23" xfId="0" applyFont="1" applyFill="1" applyBorder="1" applyAlignment="1">
      <alignment horizontal="center" vertical="center" wrapText="1"/>
    </xf>
    <xf numFmtId="0" fontId="43" fillId="8" borderId="23" xfId="0" applyFont="1" applyFill="1" applyBorder="1" applyAlignment="1">
      <alignment horizontal="center" vertical="center" wrapText="1"/>
    </xf>
    <xf numFmtId="0" fontId="43" fillId="8" borderId="40" xfId="0" applyFont="1" applyFill="1" applyBorder="1" applyAlignment="1">
      <alignment horizontal="center" vertical="center" wrapText="1"/>
    </xf>
    <xf numFmtId="0" fontId="43" fillId="8" borderId="35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43" fillId="8" borderId="15" xfId="0" applyFont="1" applyFill="1" applyBorder="1" applyAlignment="1">
      <alignment horizontal="center" vertical="center"/>
    </xf>
    <xf numFmtId="0" fontId="43" fillId="8" borderId="16" xfId="0" applyFont="1" applyFill="1" applyBorder="1" applyAlignment="1">
      <alignment horizontal="center" vertical="center"/>
    </xf>
    <xf numFmtId="0" fontId="43" fillId="8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14" fillId="12" borderId="43" xfId="0" applyFont="1" applyFill="1" applyBorder="1" applyAlignment="1">
      <alignment horizontal="center" vertical="center"/>
    </xf>
    <xf numFmtId="0" fontId="21" fillId="11" borderId="17" xfId="0" applyFont="1" applyFill="1" applyBorder="1" applyAlignment="1">
      <alignment horizontal="center" vertical="center" wrapText="1"/>
    </xf>
    <xf numFmtId="0" fontId="20" fillId="10" borderId="24" xfId="0" applyFont="1" applyFill="1" applyBorder="1" applyAlignment="1">
      <alignment horizontal="center" vertical="center" wrapText="1"/>
    </xf>
    <xf numFmtId="0" fontId="20" fillId="10" borderId="27" xfId="0" applyFont="1" applyFill="1" applyBorder="1" applyAlignment="1">
      <alignment horizontal="center" vertical="center" wrapText="1"/>
    </xf>
    <xf numFmtId="0" fontId="20" fillId="12" borderId="1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>
      <alignment horizontal="center" vertical="center"/>
    </xf>
    <xf numFmtId="0" fontId="20" fillId="12" borderId="43" xfId="0" applyFont="1" applyFill="1" applyBorder="1" applyAlignment="1">
      <alignment horizontal="center" vertical="center"/>
    </xf>
    <xf numFmtId="0" fontId="20" fillId="12" borderId="26" xfId="0" applyFont="1" applyFill="1" applyBorder="1" applyAlignment="1">
      <alignment horizontal="center" vertical="center"/>
    </xf>
    <xf numFmtId="0" fontId="14" fillId="12" borderId="26" xfId="0" applyFont="1" applyFill="1" applyBorder="1" applyAlignment="1">
      <alignment horizontal="center" vertical="center"/>
    </xf>
    <xf numFmtId="0" fontId="14" fillId="12" borderId="25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/>
    </xf>
    <xf numFmtId="0" fontId="20" fillId="8" borderId="33" xfId="0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33" xfId="0" applyFont="1" applyFill="1" applyBorder="1" applyAlignment="1">
      <alignment horizontal="center" vertical="center" textRotation="63" wrapText="1"/>
    </xf>
    <xf numFmtId="0" fontId="14" fillId="8" borderId="48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textRotation="63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20" fillId="8" borderId="40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 textRotation="63" wrapText="1"/>
    </xf>
    <xf numFmtId="0" fontId="20" fillId="8" borderId="41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/>
    </xf>
    <xf numFmtId="0" fontId="15" fillId="11" borderId="52" xfId="0" applyFont="1" applyFill="1" applyBorder="1" applyAlignment="1">
      <alignment horizontal="center" vertical="center"/>
    </xf>
    <xf numFmtId="0" fontId="15" fillId="11" borderId="47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7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44" fillId="8" borderId="15" xfId="0" applyFont="1" applyFill="1" applyBorder="1" applyAlignment="1">
      <alignment horizontal="center"/>
    </xf>
    <xf numFmtId="0" fontId="44" fillId="8" borderId="16" xfId="0" applyFont="1" applyFill="1" applyBorder="1" applyAlignment="1">
      <alignment horizontal="center"/>
    </xf>
    <xf numFmtId="0" fontId="44" fillId="8" borderId="17" xfId="0" applyFont="1" applyFill="1" applyBorder="1" applyAlignment="1">
      <alignment horizontal="center"/>
    </xf>
    <xf numFmtId="0" fontId="28" fillId="8" borderId="24" xfId="0" applyFont="1" applyFill="1" applyBorder="1"/>
    <xf numFmtId="0" fontId="28" fillId="8" borderId="25" xfId="0" applyFont="1" applyFill="1" applyBorder="1"/>
    <xf numFmtId="0" fontId="28" fillId="8" borderId="43" xfId="0" applyFont="1" applyFill="1" applyBorder="1"/>
    <xf numFmtId="0" fontId="28" fillId="8" borderId="27" xfId="0" applyFont="1" applyFill="1" applyBorder="1"/>
    <xf numFmtId="0" fontId="28" fillId="8" borderId="26" xfId="0" applyFont="1" applyFill="1" applyBorder="1"/>
  </cellXfs>
  <cellStyles count="3">
    <cellStyle name="Estilo 1" xfId="1"/>
    <cellStyle name="Estilo 2" xfId="2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</xdr:colOff>
      <xdr:row>1</xdr:row>
      <xdr:rowOff>180975</xdr:rowOff>
    </xdr:from>
    <xdr:to>
      <xdr:col>1</xdr:col>
      <xdr:colOff>1333499</xdr:colOff>
      <xdr:row>4</xdr:row>
      <xdr:rowOff>142460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371475"/>
          <a:ext cx="109537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349250</xdr:colOff>
      <xdr:row>1</xdr:row>
      <xdr:rowOff>31750</xdr:rowOff>
    </xdr:from>
    <xdr:to>
      <xdr:col>41</xdr:col>
      <xdr:colOff>391584</xdr:colOff>
      <xdr:row>5</xdr:row>
      <xdr:rowOff>179916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37250" y="317500"/>
          <a:ext cx="5164667" cy="1672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</xdr:colOff>
      <xdr:row>1</xdr:row>
      <xdr:rowOff>180975</xdr:rowOff>
    </xdr:from>
    <xdr:to>
      <xdr:col>1</xdr:col>
      <xdr:colOff>780287</xdr:colOff>
      <xdr:row>4</xdr:row>
      <xdr:rowOff>76200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371475"/>
          <a:ext cx="542163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</xdr:colOff>
      <xdr:row>1</xdr:row>
      <xdr:rowOff>114300</xdr:rowOff>
    </xdr:from>
    <xdr:to>
      <xdr:col>1</xdr:col>
      <xdr:colOff>1019175</xdr:colOff>
      <xdr:row>4</xdr:row>
      <xdr:rowOff>66675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304800"/>
          <a:ext cx="781051" cy="523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</xdr:colOff>
      <xdr:row>1</xdr:row>
      <xdr:rowOff>180975</xdr:rowOff>
    </xdr:from>
    <xdr:to>
      <xdr:col>1</xdr:col>
      <xdr:colOff>761999</xdr:colOff>
      <xdr:row>4</xdr:row>
      <xdr:rowOff>142460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276225"/>
          <a:ext cx="1095375" cy="5425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</xdr:colOff>
      <xdr:row>1</xdr:row>
      <xdr:rowOff>180975</xdr:rowOff>
    </xdr:from>
    <xdr:to>
      <xdr:col>1</xdr:col>
      <xdr:colOff>761999</xdr:colOff>
      <xdr:row>4</xdr:row>
      <xdr:rowOff>142460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276225"/>
          <a:ext cx="1095375" cy="5425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</xdr:colOff>
      <xdr:row>1</xdr:row>
      <xdr:rowOff>180975</xdr:rowOff>
    </xdr:from>
    <xdr:to>
      <xdr:col>1</xdr:col>
      <xdr:colOff>780287</xdr:colOff>
      <xdr:row>4</xdr:row>
      <xdr:rowOff>9525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371475"/>
          <a:ext cx="542163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C27" sqref="C27"/>
    </sheetView>
  </sheetViews>
  <sheetFormatPr baseColWidth="10" defaultRowHeight="15"/>
  <cols>
    <col min="1" max="1" width="15.5703125" style="94" customWidth="1"/>
    <col min="2" max="2" width="28.85546875" customWidth="1"/>
    <col min="3" max="3" width="66.5703125" customWidth="1"/>
  </cols>
  <sheetData>
    <row r="1" spans="1:3">
      <c r="B1" s="12" t="s">
        <v>18</v>
      </c>
      <c r="C1" s="11"/>
    </row>
    <row r="2" spans="1:3">
      <c r="B2" s="11"/>
      <c r="C2" s="11"/>
    </row>
    <row r="3" spans="1:3">
      <c r="B3" s="11" t="s">
        <v>19</v>
      </c>
      <c r="C3" s="11" t="s">
        <v>22</v>
      </c>
    </row>
    <row r="4" spans="1:3">
      <c r="B4" s="11" t="s">
        <v>0</v>
      </c>
      <c r="C4" s="11" t="s">
        <v>23</v>
      </c>
    </row>
    <row r="5" spans="1:3">
      <c r="B5" s="11" t="s">
        <v>20</v>
      </c>
      <c r="C5" s="11" t="s">
        <v>24</v>
      </c>
    </row>
    <row r="6" spans="1:3">
      <c r="B6" s="11" t="s">
        <v>3</v>
      </c>
      <c r="C6" s="11" t="s">
        <v>55</v>
      </c>
    </row>
    <row r="7" spans="1:3">
      <c r="B7" s="11" t="s">
        <v>2</v>
      </c>
      <c r="C7" s="11" t="s">
        <v>25</v>
      </c>
    </row>
    <row r="8" spans="1:3">
      <c r="B8" s="12" t="s">
        <v>4</v>
      </c>
      <c r="C8" s="11"/>
    </row>
    <row r="9" spans="1:3" ht="21" customHeight="1">
      <c r="A9" s="77" t="s">
        <v>5</v>
      </c>
      <c r="B9" s="68" t="s">
        <v>45</v>
      </c>
      <c r="C9" s="68" t="s">
        <v>50</v>
      </c>
    </row>
    <row r="10" spans="1:3" ht="21" customHeight="1">
      <c r="A10" s="78"/>
      <c r="B10" s="68" t="s">
        <v>12</v>
      </c>
      <c r="C10" s="68" t="s">
        <v>73</v>
      </c>
    </row>
    <row r="11" spans="1:3" ht="21" customHeight="1">
      <c r="A11" s="78"/>
      <c r="B11" s="68" t="s">
        <v>44</v>
      </c>
      <c r="C11" s="68" t="s">
        <v>87</v>
      </c>
    </row>
    <row r="12" spans="1:3" ht="19.5" customHeight="1">
      <c r="A12" s="79"/>
      <c r="B12" s="68" t="s">
        <v>13</v>
      </c>
      <c r="C12" s="68" t="s">
        <v>21</v>
      </c>
    </row>
    <row r="13" spans="1:3" ht="67.5">
      <c r="A13" s="80" t="s">
        <v>86</v>
      </c>
      <c r="B13" s="68" t="s">
        <v>36</v>
      </c>
      <c r="C13" s="68" t="s">
        <v>39</v>
      </c>
    </row>
    <row r="14" spans="1:3">
      <c r="A14" s="80"/>
      <c r="B14" s="68" t="s">
        <v>43</v>
      </c>
      <c r="C14" s="68" t="s">
        <v>74</v>
      </c>
    </row>
    <row r="15" spans="1:3">
      <c r="A15" s="80"/>
      <c r="B15" s="68" t="s">
        <v>41</v>
      </c>
      <c r="C15" s="68" t="s">
        <v>80</v>
      </c>
    </row>
    <row r="16" spans="1:3">
      <c r="A16" s="80"/>
      <c r="B16" s="68" t="s">
        <v>61</v>
      </c>
      <c r="C16" s="68" t="s">
        <v>75</v>
      </c>
    </row>
    <row r="17" spans="1:3">
      <c r="A17" s="80"/>
      <c r="B17" s="68" t="s">
        <v>62</v>
      </c>
      <c r="C17" s="68" t="s">
        <v>88</v>
      </c>
    </row>
    <row r="18" spans="1:3">
      <c r="A18" s="80"/>
      <c r="B18" s="68" t="s">
        <v>64</v>
      </c>
      <c r="C18" s="68" t="s">
        <v>89</v>
      </c>
    </row>
    <row r="19" spans="1:3">
      <c r="A19" s="80"/>
      <c r="B19" s="68" t="s">
        <v>63</v>
      </c>
      <c r="C19" s="68" t="s">
        <v>90</v>
      </c>
    </row>
    <row r="20" spans="1:3" ht="30" customHeight="1">
      <c r="A20" s="76" t="s">
        <v>85</v>
      </c>
      <c r="B20" s="75" t="s">
        <v>70</v>
      </c>
      <c r="C20" s="75" t="s">
        <v>91</v>
      </c>
    </row>
    <row r="21" spans="1:3" ht="33" customHeight="1">
      <c r="A21" s="95" t="s">
        <v>57</v>
      </c>
      <c r="B21" s="75" t="s">
        <v>96</v>
      </c>
      <c r="C21" s="75" t="s">
        <v>97</v>
      </c>
    </row>
    <row r="22" spans="1:3">
      <c r="A22" s="96"/>
      <c r="B22" s="12" t="s">
        <v>26</v>
      </c>
      <c r="C22" s="11"/>
    </row>
    <row r="23" spans="1:3">
      <c r="A23" s="96"/>
      <c r="B23" s="11" t="s">
        <v>6</v>
      </c>
      <c r="C23" s="11" t="s">
        <v>92</v>
      </c>
    </row>
    <row r="24" spans="1:3">
      <c r="A24" s="96"/>
      <c r="B24" s="11" t="s">
        <v>7</v>
      </c>
      <c r="C24" s="11" t="s">
        <v>93</v>
      </c>
    </row>
    <row r="25" spans="1:3">
      <c r="A25" s="96"/>
      <c r="B25" s="11" t="s">
        <v>51</v>
      </c>
      <c r="C25" s="11" t="s">
        <v>52</v>
      </c>
    </row>
    <row r="26" spans="1:3">
      <c r="B26" s="11" t="s">
        <v>94</v>
      </c>
      <c r="C26" s="11" t="s">
        <v>95</v>
      </c>
    </row>
    <row r="27" spans="1:3">
      <c r="B27" s="11" t="s">
        <v>53</v>
      </c>
      <c r="C27" s="11" t="s">
        <v>27</v>
      </c>
    </row>
    <row r="28" spans="1:3">
      <c r="B28" s="11" t="s">
        <v>54</v>
      </c>
      <c r="C28" s="11" t="s">
        <v>28</v>
      </c>
    </row>
    <row r="29" spans="1:3">
      <c r="B29" s="11" t="s">
        <v>29</v>
      </c>
      <c r="C29" s="11" t="s">
        <v>30</v>
      </c>
    </row>
    <row r="30" spans="1:3">
      <c r="B30" s="11"/>
      <c r="C30" s="11" t="s">
        <v>31</v>
      </c>
    </row>
    <row r="31" spans="1:3">
      <c r="B31" s="11" t="s">
        <v>32</v>
      </c>
      <c r="C31" s="11" t="s">
        <v>33</v>
      </c>
    </row>
    <row r="32" spans="1:3" ht="26.25">
      <c r="B32" s="11"/>
      <c r="C32" s="97" t="s">
        <v>79</v>
      </c>
    </row>
    <row r="33" spans="2:3">
      <c r="B33" s="11"/>
      <c r="C33" s="11" t="s">
        <v>58</v>
      </c>
    </row>
    <row r="34" spans="2:3">
      <c r="B34" s="11"/>
      <c r="C34" s="11"/>
    </row>
    <row r="35" spans="2:3">
      <c r="B35" s="11"/>
      <c r="C35" s="11"/>
    </row>
    <row r="36" spans="2:3">
      <c r="B36" s="11"/>
      <c r="C36" s="11"/>
    </row>
    <row r="37" spans="2:3">
      <c r="B37" s="11"/>
      <c r="C37" s="11"/>
    </row>
    <row r="38" spans="2:3">
      <c r="B38" s="11"/>
      <c r="C38" s="11"/>
    </row>
    <row r="39" spans="2:3">
      <c r="B39" s="11"/>
      <c r="C39" s="11"/>
    </row>
    <row r="40" spans="2:3">
      <c r="B40" s="11"/>
      <c r="C40" s="11"/>
    </row>
    <row r="41" spans="2:3">
      <c r="B41" s="11"/>
      <c r="C41" s="11"/>
    </row>
    <row r="42" spans="2:3">
      <c r="B42" s="11"/>
      <c r="C42" s="11"/>
    </row>
    <row r="43" spans="2:3">
      <c r="B43" s="11"/>
      <c r="C43" s="11"/>
    </row>
    <row r="44" spans="2:3">
      <c r="B44" s="11"/>
      <c r="C44" s="11"/>
    </row>
    <row r="45" spans="2:3">
      <c r="B45" s="11"/>
      <c r="C45" s="11"/>
    </row>
    <row r="46" spans="2:3">
      <c r="B46" s="11"/>
      <c r="C46" s="11"/>
    </row>
    <row r="47" spans="2:3">
      <c r="B47" s="11"/>
      <c r="C47" s="11"/>
    </row>
    <row r="48" spans="2:3">
      <c r="B48" s="11"/>
      <c r="C48" s="11"/>
    </row>
    <row r="49" spans="2:3">
      <c r="B49" s="11"/>
      <c r="C49" s="11"/>
    </row>
    <row r="50" spans="2:3">
      <c r="B50" s="11"/>
      <c r="C50" s="11"/>
    </row>
  </sheetData>
  <pageMargins left="0.70866141732283472" right="0.70866141732283472" top="0.37" bottom="0.4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0"/>
  <sheetViews>
    <sheetView zoomScale="115" zoomScaleNormal="115" workbookViewId="0">
      <selection activeCell="A14" sqref="A14:AC17"/>
    </sheetView>
  </sheetViews>
  <sheetFormatPr baseColWidth="10" defaultRowHeight="15"/>
  <cols>
    <col min="1" max="1" width="3.28515625" customWidth="1"/>
    <col min="2" max="2" width="35" customWidth="1"/>
    <col min="3" max="3" width="14.140625" customWidth="1"/>
    <col min="4" max="4" width="7.5703125" customWidth="1"/>
    <col min="5" max="5" width="2.5703125" customWidth="1"/>
    <col min="6" max="6" width="3.5703125" customWidth="1"/>
    <col min="7" max="7" width="2.42578125" customWidth="1"/>
    <col min="8" max="9" width="2.7109375" customWidth="1"/>
    <col min="10" max="10" width="2.5703125" customWidth="1"/>
    <col min="11" max="11" width="3" customWidth="1"/>
    <col min="12" max="12" width="2.42578125" customWidth="1"/>
    <col min="13" max="13" width="2.7109375" customWidth="1"/>
    <col min="14" max="14" width="2.140625" customWidth="1"/>
    <col min="15" max="15" width="3" customWidth="1"/>
    <col min="16" max="16" width="3.42578125" customWidth="1"/>
    <col min="17" max="17" width="2.5703125" customWidth="1"/>
    <col min="18" max="18" width="3" customWidth="1"/>
    <col min="19" max="20" width="3.28515625" customWidth="1"/>
    <col min="21" max="21" width="2.7109375" customWidth="1"/>
    <col min="22" max="22" width="3.140625" customWidth="1"/>
    <col min="23" max="23" width="10.42578125" customWidth="1"/>
    <col min="24" max="24" width="9.140625" customWidth="1"/>
    <col min="25" max="25" width="6.28515625" customWidth="1"/>
    <col min="26" max="26" width="4.7109375" customWidth="1"/>
    <col min="27" max="27" width="6.28515625" customWidth="1"/>
    <col min="28" max="29" width="2.85546875" customWidth="1"/>
    <col min="30" max="30" width="13.5703125" customWidth="1"/>
    <col min="31" max="31" width="7.85546875" customWidth="1"/>
  </cols>
  <sheetData>
    <row r="1" spans="1:31" ht="7.5" customHeight="1"/>
    <row r="2" spans="1:31" s="14" customFormat="1" ht="21" customHeight="1">
      <c r="A2" s="248"/>
      <c r="B2" s="249"/>
      <c r="C2" s="254" t="s">
        <v>34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</row>
    <row r="3" spans="1:31" s="14" customFormat="1" ht="15" customHeight="1">
      <c r="A3" s="250"/>
      <c r="B3" s="251"/>
      <c r="C3" s="255" t="s">
        <v>59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</row>
    <row r="4" spans="1:31" s="14" customFormat="1" ht="9.75" customHeight="1">
      <c r="A4" s="250"/>
      <c r="B4" s="251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1:31" s="14" customFormat="1">
      <c r="A5" s="252"/>
      <c r="B5" s="253"/>
      <c r="C5" s="254" t="s">
        <v>179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</row>
    <row r="6" spans="1:31" s="14" customFormat="1" ht="6.75" customHeight="1">
      <c r="A6" s="15"/>
      <c r="B6" s="16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</row>
    <row r="7" spans="1:31" ht="9" customHeight="1">
      <c r="A7" s="10"/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>
      <c r="A8" s="256" t="s">
        <v>100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</row>
    <row r="9" spans="1:31" ht="9.75" customHeight="1" thickBo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15" customHeight="1" thickBot="1">
      <c r="A10" s="229" t="s">
        <v>0</v>
      </c>
      <c r="B10" s="229" t="s">
        <v>1</v>
      </c>
      <c r="C10" s="229" t="s">
        <v>3</v>
      </c>
      <c r="D10" s="229" t="s">
        <v>2</v>
      </c>
      <c r="E10" s="286" t="s">
        <v>4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65" t="s">
        <v>26</v>
      </c>
      <c r="X10" s="266"/>
      <c r="Y10" s="269" t="s">
        <v>56</v>
      </c>
      <c r="Z10" s="272" t="s">
        <v>8</v>
      </c>
      <c r="AA10" s="272" t="s">
        <v>40</v>
      </c>
      <c r="AB10" s="275" t="s">
        <v>9</v>
      </c>
      <c r="AC10" s="276"/>
      <c r="AD10" s="279" t="s">
        <v>98</v>
      </c>
      <c r="AE10" s="257" t="s">
        <v>37</v>
      </c>
    </row>
    <row r="11" spans="1:31" ht="27.75" customHeight="1" thickBot="1">
      <c r="A11" s="230"/>
      <c r="B11" s="230"/>
      <c r="C11" s="230"/>
      <c r="D11" s="230"/>
      <c r="E11" s="245" t="s">
        <v>5</v>
      </c>
      <c r="F11" s="246"/>
      <c r="G11" s="246"/>
      <c r="H11" s="246"/>
      <c r="I11" s="287" t="s">
        <v>42</v>
      </c>
      <c r="J11" s="246"/>
      <c r="K11" s="246"/>
      <c r="L11" s="246"/>
      <c r="M11" s="246"/>
      <c r="N11" s="246"/>
      <c r="O11" s="246"/>
      <c r="P11" s="246"/>
      <c r="Q11" s="246"/>
      <c r="R11" s="288"/>
      <c r="S11" s="282" t="s">
        <v>85</v>
      </c>
      <c r="T11" s="283"/>
      <c r="U11" s="260" t="s">
        <v>57</v>
      </c>
      <c r="V11" s="261"/>
      <c r="W11" s="267"/>
      <c r="X11" s="268"/>
      <c r="Y11" s="270"/>
      <c r="Z11" s="273"/>
      <c r="AA11" s="273"/>
      <c r="AB11" s="277"/>
      <c r="AC11" s="278"/>
      <c r="AD11" s="280"/>
      <c r="AE11" s="258"/>
    </row>
    <row r="12" spans="1:31" ht="17.25" customHeight="1" thickBot="1">
      <c r="A12" s="230"/>
      <c r="B12" s="230"/>
      <c r="C12" s="230"/>
      <c r="D12" s="230"/>
      <c r="E12" s="58" t="s">
        <v>45</v>
      </c>
      <c r="F12" s="59" t="s">
        <v>12</v>
      </c>
      <c r="G12" s="59" t="s">
        <v>44</v>
      </c>
      <c r="H12" s="59" t="s">
        <v>13</v>
      </c>
      <c r="I12" s="66" t="s">
        <v>36</v>
      </c>
      <c r="J12" s="289" t="s">
        <v>43</v>
      </c>
      <c r="K12" s="289"/>
      <c r="L12" s="289" t="s">
        <v>41</v>
      </c>
      <c r="M12" s="289"/>
      <c r="N12" s="242" t="s">
        <v>61</v>
      </c>
      <c r="O12" s="243"/>
      <c r="P12" s="72" t="s">
        <v>62</v>
      </c>
      <c r="Q12" s="65" t="s">
        <v>64</v>
      </c>
      <c r="R12" s="65" t="s">
        <v>63</v>
      </c>
      <c r="S12" s="244" t="s">
        <v>70</v>
      </c>
      <c r="T12" s="244"/>
      <c r="U12" s="284" t="s">
        <v>96</v>
      </c>
      <c r="V12" s="285"/>
      <c r="W12" s="60" t="s">
        <v>6</v>
      </c>
      <c r="X12" s="60" t="s">
        <v>7</v>
      </c>
      <c r="Y12" s="271"/>
      <c r="Z12" s="274"/>
      <c r="AA12" s="274"/>
      <c r="AB12" s="61" t="s">
        <v>10</v>
      </c>
      <c r="AC12" s="61" t="s">
        <v>11</v>
      </c>
      <c r="AD12" s="281"/>
      <c r="AE12" s="259"/>
    </row>
    <row r="13" spans="1:31" ht="11.25" customHeight="1" thickBot="1">
      <c r="A13" s="231"/>
      <c r="B13" s="231"/>
      <c r="C13" s="231"/>
      <c r="D13" s="231"/>
      <c r="E13" s="39" t="s">
        <v>83</v>
      </c>
      <c r="F13" s="35" t="s">
        <v>83</v>
      </c>
      <c r="G13" s="35" t="s">
        <v>83</v>
      </c>
      <c r="H13" s="35" t="s">
        <v>83</v>
      </c>
      <c r="I13" s="35" t="s">
        <v>83</v>
      </c>
      <c r="J13" s="35" t="s">
        <v>83</v>
      </c>
      <c r="K13" s="35" t="s">
        <v>84</v>
      </c>
      <c r="L13" s="35" t="s">
        <v>83</v>
      </c>
      <c r="M13" s="35" t="s">
        <v>84</v>
      </c>
      <c r="N13" s="35" t="s">
        <v>83</v>
      </c>
      <c r="O13" s="35" t="s">
        <v>84</v>
      </c>
      <c r="P13" s="35" t="s">
        <v>84</v>
      </c>
      <c r="Q13" s="35" t="s">
        <v>83</v>
      </c>
      <c r="R13" s="35" t="s">
        <v>84</v>
      </c>
      <c r="S13" s="35" t="s">
        <v>83</v>
      </c>
      <c r="T13" s="35" t="s">
        <v>84</v>
      </c>
      <c r="U13" s="40" t="s">
        <v>83</v>
      </c>
      <c r="V13" s="40" t="s">
        <v>84</v>
      </c>
      <c r="W13" s="69"/>
      <c r="X13" s="43"/>
      <c r="Y13" s="17"/>
      <c r="Z13" s="17"/>
      <c r="AA13" s="17"/>
      <c r="AB13" s="17"/>
      <c r="AC13" s="17"/>
      <c r="AD13" s="17"/>
      <c r="AE13" s="17"/>
    </row>
    <row r="14" spans="1:31" ht="15" customHeight="1">
      <c r="AD14" s="41"/>
      <c r="AE14" s="41"/>
    </row>
    <row r="15" spans="1:31" ht="15" customHeight="1">
      <c r="AD15" s="41"/>
      <c r="AE15" s="41"/>
    </row>
    <row r="16" spans="1:31" ht="15" customHeight="1">
      <c r="AD16" s="41"/>
      <c r="AE16" s="41"/>
    </row>
    <row r="17" spans="1:31" ht="15" customHeight="1">
      <c r="AD17" s="41"/>
      <c r="AE17" s="41"/>
    </row>
    <row r="18" spans="1:31" ht="15" customHeight="1">
      <c r="A18" s="41"/>
      <c r="B18" s="41"/>
      <c r="C18" s="41"/>
      <c r="D18" s="42"/>
      <c r="E18" s="36"/>
      <c r="F18" s="36"/>
      <c r="G18" s="36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7"/>
      <c r="X18" s="57"/>
      <c r="Y18" s="32"/>
      <c r="Z18" s="195">
        <f t="shared" ref="Z18:Z45" si="0">SUM(E18+F18+G18+H18+I18+J18+L18+N18+Q18+S18+U18)</f>
        <v>0</v>
      </c>
      <c r="AA18" s="195">
        <f t="shared" ref="AA18:AA45" si="1">SUM(K18+M18+O18+P18+R18+T18+V18)</f>
        <v>0</v>
      </c>
      <c r="AB18" s="41"/>
      <c r="AC18" s="41"/>
      <c r="AD18" s="41"/>
      <c r="AE18" s="41"/>
    </row>
    <row r="19" spans="1:31" ht="15" customHeight="1">
      <c r="A19" s="41"/>
      <c r="B19" s="41"/>
      <c r="C19" s="41"/>
      <c r="D19" s="42"/>
      <c r="E19" s="36"/>
      <c r="F19" s="36"/>
      <c r="G19" s="36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7"/>
      <c r="X19" s="57"/>
      <c r="Y19" s="32"/>
      <c r="Z19" s="195">
        <f t="shared" si="0"/>
        <v>0</v>
      </c>
      <c r="AA19" s="195">
        <f t="shared" si="1"/>
        <v>0</v>
      </c>
      <c r="AB19" s="41"/>
      <c r="AC19" s="41"/>
      <c r="AD19" s="41"/>
      <c r="AE19" s="41"/>
    </row>
    <row r="20" spans="1:31" ht="15" customHeight="1">
      <c r="A20" s="41"/>
      <c r="B20" s="41"/>
      <c r="C20" s="41"/>
      <c r="D20" s="42"/>
      <c r="E20" s="36"/>
      <c r="F20" s="36"/>
      <c r="G20" s="36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57"/>
      <c r="X20" s="57"/>
      <c r="Y20" s="32"/>
      <c r="Z20" s="64">
        <f t="shared" si="0"/>
        <v>0</v>
      </c>
      <c r="AA20" s="64">
        <f t="shared" si="1"/>
        <v>0</v>
      </c>
      <c r="AB20" s="41"/>
      <c r="AC20" s="41"/>
      <c r="AD20" s="41"/>
      <c r="AE20" s="41"/>
    </row>
    <row r="21" spans="1:31" ht="15" customHeight="1">
      <c r="A21" s="41"/>
      <c r="B21" s="41"/>
      <c r="C21" s="41"/>
      <c r="D21" s="42"/>
      <c r="E21" s="36"/>
      <c r="F21" s="36"/>
      <c r="G21" s="36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57"/>
      <c r="X21" s="57"/>
      <c r="Y21" s="32"/>
      <c r="Z21" s="64">
        <f t="shared" si="0"/>
        <v>0</v>
      </c>
      <c r="AA21" s="64">
        <f t="shared" si="1"/>
        <v>0</v>
      </c>
      <c r="AB21" s="41"/>
      <c r="AC21" s="41"/>
      <c r="AD21" s="41"/>
      <c r="AE21" s="41"/>
    </row>
    <row r="22" spans="1:31" ht="15" customHeight="1">
      <c r="A22" s="41"/>
      <c r="B22" s="41"/>
      <c r="C22" s="41"/>
      <c r="D22" s="42"/>
      <c r="E22" s="36"/>
      <c r="F22" s="36"/>
      <c r="G22" s="36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57"/>
      <c r="X22" s="57"/>
      <c r="Y22" s="32"/>
      <c r="Z22" s="64">
        <f t="shared" si="0"/>
        <v>0</v>
      </c>
      <c r="AA22" s="64">
        <f t="shared" si="1"/>
        <v>0</v>
      </c>
      <c r="AB22" s="41"/>
      <c r="AC22" s="41"/>
      <c r="AD22" s="41"/>
      <c r="AE22" s="41"/>
    </row>
    <row r="23" spans="1:31" ht="15" customHeight="1">
      <c r="A23" s="41"/>
      <c r="B23" s="41"/>
      <c r="C23" s="41"/>
      <c r="D23" s="42"/>
      <c r="E23" s="36"/>
      <c r="F23" s="36"/>
      <c r="G23" s="36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57"/>
      <c r="X23" s="57"/>
      <c r="Y23" s="32"/>
      <c r="Z23" s="64">
        <f t="shared" si="0"/>
        <v>0</v>
      </c>
      <c r="AA23" s="64">
        <f t="shared" si="1"/>
        <v>0</v>
      </c>
      <c r="AB23" s="41"/>
      <c r="AC23" s="41"/>
      <c r="AD23" s="41"/>
      <c r="AE23" s="41"/>
    </row>
    <row r="24" spans="1:31" ht="15" hidden="1" customHeight="1">
      <c r="A24" s="41"/>
      <c r="B24" s="41"/>
      <c r="C24" s="41"/>
      <c r="D24" s="42"/>
      <c r="E24" s="36"/>
      <c r="F24" s="36"/>
      <c r="G24" s="36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57"/>
      <c r="X24" s="57"/>
      <c r="Y24" s="32"/>
      <c r="Z24" s="64">
        <f t="shared" si="0"/>
        <v>0</v>
      </c>
      <c r="AA24" s="64">
        <f t="shared" si="1"/>
        <v>0</v>
      </c>
      <c r="AB24" s="41"/>
      <c r="AC24" s="41"/>
      <c r="AD24" s="41"/>
      <c r="AE24" s="41"/>
    </row>
    <row r="25" spans="1:31" ht="15" hidden="1" customHeight="1">
      <c r="A25" s="41"/>
      <c r="B25" s="41"/>
      <c r="C25" s="41"/>
      <c r="D25" s="42"/>
      <c r="E25" s="36"/>
      <c r="F25" s="36"/>
      <c r="G25" s="36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57"/>
      <c r="X25" s="57"/>
      <c r="Y25" s="32"/>
      <c r="Z25" s="64">
        <f t="shared" si="0"/>
        <v>0</v>
      </c>
      <c r="AA25" s="64">
        <f t="shared" si="1"/>
        <v>0</v>
      </c>
      <c r="AB25" s="41"/>
      <c r="AC25" s="41"/>
      <c r="AD25" s="41"/>
      <c r="AE25" s="41"/>
    </row>
    <row r="26" spans="1:31" ht="15" hidden="1" customHeight="1">
      <c r="A26" s="41"/>
      <c r="B26" s="41"/>
      <c r="C26" s="41"/>
      <c r="D26" s="42"/>
      <c r="E26" s="36"/>
      <c r="F26" s="36"/>
      <c r="G26" s="36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57"/>
      <c r="X26" s="57"/>
      <c r="Y26" s="32"/>
      <c r="Z26" s="64">
        <f t="shared" si="0"/>
        <v>0</v>
      </c>
      <c r="AA26" s="64">
        <f t="shared" si="1"/>
        <v>0</v>
      </c>
      <c r="AB26" s="41"/>
      <c r="AC26" s="41"/>
      <c r="AD26" s="41"/>
      <c r="AE26" s="41"/>
    </row>
    <row r="27" spans="1:31" ht="15" hidden="1" customHeight="1">
      <c r="A27" s="41"/>
      <c r="B27" s="41"/>
      <c r="C27" s="41"/>
      <c r="D27" s="42"/>
      <c r="E27" s="36"/>
      <c r="F27" s="36"/>
      <c r="G27" s="36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57"/>
      <c r="X27" s="57"/>
      <c r="Y27" s="32"/>
      <c r="Z27" s="64">
        <f t="shared" si="0"/>
        <v>0</v>
      </c>
      <c r="AA27" s="64">
        <f t="shared" si="1"/>
        <v>0</v>
      </c>
      <c r="AB27" s="41"/>
      <c r="AC27" s="41"/>
      <c r="AD27" s="41"/>
      <c r="AE27" s="41"/>
    </row>
    <row r="28" spans="1:31" ht="15" hidden="1" customHeight="1">
      <c r="A28" s="41"/>
      <c r="B28" s="41"/>
      <c r="C28" s="41"/>
      <c r="D28" s="42"/>
      <c r="E28" s="36"/>
      <c r="F28" s="36"/>
      <c r="G28" s="36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57"/>
      <c r="X28" s="57"/>
      <c r="Y28" s="32"/>
      <c r="Z28" s="64">
        <f t="shared" si="0"/>
        <v>0</v>
      </c>
      <c r="AA28" s="64">
        <f t="shared" si="1"/>
        <v>0</v>
      </c>
      <c r="AB28" s="41"/>
      <c r="AC28" s="41"/>
      <c r="AD28" s="41"/>
      <c r="AE28" s="41"/>
    </row>
    <row r="29" spans="1:31" ht="15" hidden="1" customHeight="1">
      <c r="A29" s="41"/>
      <c r="B29" s="41"/>
      <c r="C29" s="41"/>
      <c r="D29" s="42"/>
      <c r="E29" s="36"/>
      <c r="F29" s="36"/>
      <c r="G29" s="36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57"/>
      <c r="X29" s="57"/>
      <c r="Y29" s="32"/>
      <c r="Z29" s="64">
        <f t="shared" si="0"/>
        <v>0</v>
      </c>
      <c r="AA29" s="64">
        <f t="shared" si="1"/>
        <v>0</v>
      </c>
      <c r="AB29" s="41"/>
      <c r="AC29" s="41"/>
      <c r="AD29" s="41"/>
      <c r="AE29" s="41"/>
    </row>
    <row r="30" spans="1:31" ht="15" hidden="1" customHeight="1">
      <c r="A30" s="41"/>
      <c r="B30" s="41"/>
      <c r="C30" s="41"/>
      <c r="D30" s="42"/>
      <c r="E30" s="36"/>
      <c r="F30" s="36"/>
      <c r="G30" s="36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57"/>
      <c r="X30" s="57"/>
      <c r="Y30" s="32"/>
      <c r="Z30" s="64">
        <f t="shared" si="0"/>
        <v>0</v>
      </c>
      <c r="AA30" s="64">
        <f t="shared" si="1"/>
        <v>0</v>
      </c>
      <c r="AB30" s="41"/>
      <c r="AC30" s="41"/>
      <c r="AD30" s="41"/>
      <c r="AE30" s="41"/>
    </row>
    <row r="31" spans="1:31" ht="15" hidden="1" customHeight="1">
      <c r="A31" s="41"/>
      <c r="B31" s="41"/>
      <c r="C31" s="41"/>
      <c r="D31" s="42"/>
      <c r="E31" s="36"/>
      <c r="F31" s="36"/>
      <c r="G31" s="36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7"/>
      <c r="X31" s="57"/>
      <c r="Y31" s="32"/>
      <c r="Z31" s="64">
        <f t="shared" si="0"/>
        <v>0</v>
      </c>
      <c r="AA31" s="64">
        <f t="shared" si="1"/>
        <v>0</v>
      </c>
      <c r="AB31" s="41"/>
      <c r="AC31" s="41"/>
      <c r="AD31" s="41"/>
      <c r="AE31" s="41"/>
    </row>
    <row r="32" spans="1:31" ht="15" hidden="1" customHeight="1">
      <c r="A32" s="41"/>
      <c r="B32" s="41"/>
      <c r="C32" s="41"/>
      <c r="D32" s="42"/>
      <c r="E32" s="36"/>
      <c r="F32" s="36"/>
      <c r="G32" s="36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57"/>
      <c r="X32" s="57"/>
      <c r="Y32" s="32"/>
      <c r="Z32" s="64">
        <f t="shared" si="0"/>
        <v>0</v>
      </c>
      <c r="AA32" s="64">
        <f t="shared" si="1"/>
        <v>0</v>
      </c>
      <c r="AB32" s="41"/>
      <c r="AC32" s="41"/>
      <c r="AD32" s="41"/>
      <c r="AE32" s="41"/>
    </row>
    <row r="33" spans="1:31" ht="15" customHeight="1">
      <c r="A33" s="41"/>
      <c r="B33" s="41"/>
      <c r="C33" s="41"/>
      <c r="D33" s="42"/>
      <c r="E33" s="36"/>
      <c r="F33" s="36"/>
      <c r="G33" s="36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57"/>
      <c r="X33" s="57"/>
      <c r="Y33" s="32"/>
      <c r="Z33" s="64">
        <f t="shared" si="0"/>
        <v>0</v>
      </c>
      <c r="AA33" s="64">
        <f t="shared" si="1"/>
        <v>0</v>
      </c>
      <c r="AB33" s="41"/>
      <c r="AC33" s="41"/>
      <c r="AD33" s="41"/>
      <c r="AE33" s="41"/>
    </row>
    <row r="34" spans="1:31" ht="15" customHeight="1">
      <c r="A34" s="41"/>
      <c r="B34" s="41"/>
      <c r="C34" s="41"/>
      <c r="D34" s="42"/>
      <c r="E34" s="36"/>
      <c r="F34" s="36"/>
      <c r="G34" s="36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57"/>
      <c r="X34" s="57"/>
      <c r="Y34" s="32"/>
      <c r="Z34" s="64">
        <f t="shared" si="0"/>
        <v>0</v>
      </c>
      <c r="AA34" s="64">
        <f t="shared" si="1"/>
        <v>0</v>
      </c>
      <c r="AB34" s="41"/>
      <c r="AC34" s="41"/>
      <c r="AD34" s="41"/>
      <c r="AE34" s="41"/>
    </row>
    <row r="35" spans="1:31" ht="15" customHeight="1">
      <c r="A35" s="41"/>
      <c r="B35" s="41"/>
      <c r="C35" s="41"/>
      <c r="D35" s="42"/>
      <c r="E35" s="36"/>
      <c r="F35" s="36"/>
      <c r="G35" s="36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57"/>
      <c r="X35" s="57"/>
      <c r="Y35" s="32"/>
      <c r="Z35" s="64">
        <f t="shared" si="0"/>
        <v>0</v>
      </c>
      <c r="AA35" s="64">
        <f t="shared" si="1"/>
        <v>0</v>
      </c>
      <c r="AB35" s="41"/>
      <c r="AC35" s="41"/>
      <c r="AD35" s="41"/>
      <c r="AE35" s="41"/>
    </row>
    <row r="36" spans="1:31" ht="15" customHeight="1">
      <c r="A36" s="41"/>
      <c r="B36" s="41"/>
      <c r="C36" s="41"/>
      <c r="D36" s="42"/>
      <c r="E36" s="36"/>
      <c r="F36" s="36"/>
      <c r="G36" s="36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57"/>
      <c r="X36" s="57"/>
      <c r="Y36" s="32"/>
      <c r="Z36" s="64">
        <f t="shared" si="0"/>
        <v>0</v>
      </c>
      <c r="AA36" s="64">
        <f t="shared" si="1"/>
        <v>0</v>
      </c>
      <c r="AB36" s="41"/>
      <c r="AC36" s="41"/>
      <c r="AD36" s="41"/>
      <c r="AE36" s="41"/>
    </row>
    <row r="37" spans="1:31" ht="15" customHeight="1">
      <c r="A37" s="41"/>
      <c r="B37" s="41"/>
      <c r="C37" s="41"/>
      <c r="D37" s="42"/>
      <c r="E37" s="36"/>
      <c r="F37" s="36"/>
      <c r="G37" s="36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57"/>
      <c r="X37" s="57"/>
      <c r="Y37" s="32"/>
      <c r="Z37" s="64">
        <f t="shared" si="0"/>
        <v>0</v>
      </c>
      <c r="AA37" s="64">
        <f t="shared" si="1"/>
        <v>0</v>
      </c>
      <c r="AB37" s="41"/>
      <c r="AC37" s="41"/>
      <c r="AD37" s="41"/>
      <c r="AE37" s="41"/>
    </row>
    <row r="38" spans="1:31" ht="15" customHeight="1">
      <c r="A38" s="41"/>
      <c r="B38" s="41"/>
      <c r="C38" s="41"/>
      <c r="D38" s="42"/>
      <c r="E38" s="36"/>
      <c r="F38" s="36"/>
      <c r="G38" s="36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57"/>
      <c r="X38" s="57"/>
      <c r="Y38" s="32"/>
      <c r="Z38" s="64">
        <f t="shared" si="0"/>
        <v>0</v>
      </c>
      <c r="AA38" s="64">
        <f t="shared" si="1"/>
        <v>0</v>
      </c>
      <c r="AB38" s="41"/>
      <c r="AC38" s="41"/>
      <c r="AD38" s="41"/>
      <c r="AE38" s="41"/>
    </row>
    <row r="39" spans="1:31" ht="15" customHeight="1">
      <c r="A39" s="41"/>
      <c r="B39" s="41"/>
      <c r="C39" s="41"/>
      <c r="D39" s="42"/>
      <c r="E39" s="36"/>
      <c r="F39" s="36"/>
      <c r="G39" s="36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57"/>
      <c r="X39" s="57"/>
      <c r="Y39" s="32"/>
      <c r="Z39" s="64">
        <f t="shared" si="0"/>
        <v>0</v>
      </c>
      <c r="AA39" s="64">
        <f t="shared" si="1"/>
        <v>0</v>
      </c>
      <c r="AB39" s="41"/>
      <c r="AC39" s="41"/>
      <c r="AD39" s="41"/>
      <c r="AE39" s="41"/>
    </row>
    <row r="40" spans="1:31" ht="15" customHeight="1">
      <c r="A40" s="41"/>
      <c r="B40" s="41"/>
      <c r="C40" s="41"/>
      <c r="D40" s="42"/>
      <c r="E40" s="36"/>
      <c r="F40" s="36"/>
      <c r="G40" s="36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57"/>
      <c r="X40" s="57"/>
      <c r="Y40" s="32"/>
      <c r="Z40" s="64">
        <f t="shared" si="0"/>
        <v>0</v>
      </c>
      <c r="AA40" s="64">
        <f t="shared" si="1"/>
        <v>0</v>
      </c>
      <c r="AB40" s="41"/>
      <c r="AC40" s="41"/>
      <c r="AD40" s="41"/>
      <c r="AE40" s="41"/>
    </row>
    <row r="41" spans="1:31" ht="15" customHeight="1">
      <c r="A41" s="41"/>
      <c r="B41" s="41"/>
      <c r="C41" s="41"/>
      <c r="D41" s="42"/>
      <c r="E41" s="36"/>
      <c r="F41" s="36"/>
      <c r="G41" s="36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57"/>
      <c r="X41" s="57"/>
      <c r="Y41" s="32"/>
      <c r="Z41" s="64">
        <f t="shared" si="0"/>
        <v>0</v>
      </c>
      <c r="AA41" s="64">
        <f t="shared" si="1"/>
        <v>0</v>
      </c>
      <c r="AB41" s="41"/>
      <c r="AC41" s="41"/>
      <c r="AD41" s="41"/>
      <c r="AE41" s="41"/>
    </row>
    <row r="42" spans="1:31" ht="15" customHeight="1">
      <c r="A42" s="41"/>
      <c r="B42" s="41"/>
      <c r="C42" s="41"/>
      <c r="D42" s="42"/>
      <c r="E42" s="36"/>
      <c r="F42" s="36"/>
      <c r="G42" s="36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57"/>
      <c r="X42" s="57"/>
      <c r="Y42" s="32"/>
      <c r="Z42" s="64">
        <f t="shared" si="0"/>
        <v>0</v>
      </c>
      <c r="AA42" s="64">
        <f t="shared" si="1"/>
        <v>0</v>
      </c>
      <c r="AB42" s="41"/>
      <c r="AC42" s="41"/>
      <c r="AD42" s="41"/>
      <c r="AE42" s="41"/>
    </row>
    <row r="43" spans="1:31" ht="15" customHeight="1">
      <c r="A43" s="41"/>
      <c r="B43" s="41"/>
      <c r="C43" s="41"/>
      <c r="D43" s="42"/>
      <c r="E43" s="36"/>
      <c r="F43" s="36"/>
      <c r="G43" s="36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57"/>
      <c r="X43" s="57"/>
      <c r="Y43" s="32"/>
      <c r="Z43" s="64">
        <f t="shared" si="0"/>
        <v>0</v>
      </c>
      <c r="AA43" s="64">
        <f t="shared" si="1"/>
        <v>0</v>
      </c>
      <c r="AB43" s="41"/>
      <c r="AC43" s="41"/>
      <c r="AD43" s="41"/>
      <c r="AE43" s="41"/>
    </row>
    <row r="44" spans="1:31" ht="14.25" customHeight="1">
      <c r="A44" s="41"/>
      <c r="B44" s="41"/>
      <c r="C44" s="41"/>
      <c r="D44" s="42"/>
      <c r="E44" s="36"/>
      <c r="F44" s="36"/>
      <c r="G44" s="36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57"/>
      <c r="X44" s="57"/>
      <c r="Y44" s="32"/>
      <c r="Z44" s="64">
        <f t="shared" si="0"/>
        <v>0</v>
      </c>
      <c r="AA44" s="64">
        <f t="shared" si="1"/>
        <v>0</v>
      </c>
      <c r="AB44" s="41"/>
      <c r="AC44" s="41"/>
      <c r="AD44" s="41"/>
      <c r="AE44" s="41"/>
    </row>
    <row r="45" spans="1:31" ht="13.5" customHeight="1">
      <c r="A45" s="41"/>
      <c r="B45" s="41"/>
      <c r="C45" s="41"/>
      <c r="D45" s="42"/>
      <c r="E45" s="36"/>
      <c r="F45" s="36"/>
      <c r="G45" s="36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57"/>
      <c r="X45" s="57"/>
      <c r="Y45" s="32"/>
      <c r="Z45" s="64">
        <f t="shared" si="0"/>
        <v>0</v>
      </c>
      <c r="AA45" s="64">
        <f t="shared" si="1"/>
        <v>0</v>
      </c>
      <c r="AB45" s="41"/>
      <c r="AC45" s="41"/>
      <c r="AD45" s="41"/>
      <c r="AE45" s="41"/>
    </row>
    <row r="46" spans="1:31" ht="18" customHeight="1">
      <c r="A46" s="262" t="s">
        <v>78</v>
      </c>
      <c r="B46" s="263"/>
      <c r="C46" s="263"/>
      <c r="D46" s="264"/>
      <c r="E46" s="53">
        <f t="shared" ref="E46:V46" si="2">SUM(E13:E45)</f>
        <v>0</v>
      </c>
      <c r="F46" s="53">
        <f t="shared" si="2"/>
        <v>0</v>
      </c>
      <c r="G46" s="53">
        <f t="shared" si="2"/>
        <v>0</v>
      </c>
      <c r="H46" s="53">
        <f t="shared" si="2"/>
        <v>0</v>
      </c>
      <c r="I46" s="54">
        <f t="shared" si="2"/>
        <v>0</v>
      </c>
      <c r="J46" s="54">
        <f t="shared" si="2"/>
        <v>0</v>
      </c>
      <c r="K46" s="54">
        <f t="shared" si="2"/>
        <v>0</v>
      </c>
      <c r="L46" s="54">
        <f t="shared" si="2"/>
        <v>0</v>
      </c>
      <c r="M46" s="54">
        <f t="shared" si="2"/>
        <v>0</v>
      </c>
      <c r="N46" s="54">
        <f t="shared" si="2"/>
        <v>0</v>
      </c>
      <c r="O46" s="54">
        <f t="shared" si="2"/>
        <v>0</v>
      </c>
      <c r="P46" s="54">
        <f t="shared" si="2"/>
        <v>0</v>
      </c>
      <c r="Q46" s="54">
        <f t="shared" si="2"/>
        <v>0</v>
      </c>
      <c r="R46" s="54">
        <f t="shared" si="2"/>
        <v>0</v>
      </c>
      <c r="S46" s="55">
        <f t="shared" si="2"/>
        <v>0</v>
      </c>
      <c r="T46" s="55">
        <f t="shared" si="2"/>
        <v>0</v>
      </c>
      <c r="U46" s="56">
        <f t="shared" si="2"/>
        <v>0</v>
      </c>
      <c r="V46" s="56">
        <f t="shared" si="2"/>
        <v>0</v>
      </c>
      <c r="W46" s="44"/>
      <c r="X46" s="44"/>
      <c r="Y46" s="32"/>
      <c r="Z46" s="52">
        <f>SUM(Z18:Z45)</f>
        <v>0</v>
      </c>
      <c r="AA46" s="52">
        <f>SUM(AA18:AA45)</f>
        <v>0</v>
      </c>
      <c r="AB46" s="41"/>
      <c r="AC46" s="41"/>
      <c r="AD46" s="41"/>
      <c r="AE46" s="41"/>
    </row>
    <row r="47" spans="1:31" ht="17.25" customHeight="1">
      <c r="A47" s="29"/>
      <c r="B47" s="30"/>
      <c r="C47" s="30"/>
      <c r="D47" s="30"/>
      <c r="E47" s="49" t="s">
        <v>45</v>
      </c>
      <c r="F47" s="49" t="s">
        <v>12</v>
      </c>
      <c r="G47" s="49" t="s">
        <v>44</v>
      </c>
      <c r="H47" s="49" t="s">
        <v>13</v>
      </c>
      <c r="I47" s="65" t="s">
        <v>36</v>
      </c>
      <c r="J47" s="238" t="s">
        <v>43</v>
      </c>
      <c r="K47" s="238"/>
      <c r="L47" s="238" t="s">
        <v>41</v>
      </c>
      <c r="M47" s="238"/>
      <c r="N47" s="238" t="s">
        <v>61</v>
      </c>
      <c r="O47" s="238"/>
      <c r="P47" s="72" t="s">
        <v>62</v>
      </c>
      <c r="Q47" s="65" t="s">
        <v>64</v>
      </c>
      <c r="R47" s="65" t="s">
        <v>63</v>
      </c>
      <c r="S47" s="237" t="s">
        <v>70</v>
      </c>
      <c r="T47" s="237"/>
      <c r="U47" s="235" t="s">
        <v>96</v>
      </c>
      <c r="V47" s="235"/>
      <c r="W47" s="73"/>
      <c r="X47" s="73"/>
      <c r="Y47" s="73"/>
      <c r="Z47" s="50" t="s">
        <v>8</v>
      </c>
      <c r="AA47" s="50" t="s">
        <v>40</v>
      </c>
      <c r="AB47" s="1"/>
      <c r="AC47" s="1"/>
      <c r="AD47" s="1"/>
      <c r="AE47" s="1"/>
    </row>
    <row r="48" spans="1:31" ht="17.25" customHeight="1">
      <c r="A48" s="29"/>
      <c r="B48" s="30"/>
      <c r="C48" s="3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1"/>
      <c r="T48" s="91"/>
      <c r="U48" s="92"/>
      <c r="V48" s="92"/>
      <c r="W48" s="93"/>
      <c r="X48" s="1"/>
      <c r="Y48" s="1"/>
      <c r="Z48" s="51"/>
      <c r="AA48" s="51"/>
      <c r="AB48" s="1"/>
      <c r="AC48" s="1"/>
      <c r="AD48" s="1"/>
      <c r="AE48" s="1"/>
    </row>
    <row r="49" spans="1:36" ht="17.25" customHeight="1">
      <c r="A49" s="29"/>
      <c r="B49" s="30"/>
      <c r="C49" s="3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1"/>
      <c r="T49" s="91"/>
      <c r="U49" s="92"/>
      <c r="V49" s="92"/>
      <c r="W49" s="93"/>
      <c r="X49" s="1"/>
      <c r="Y49" s="1"/>
      <c r="Z49" s="51"/>
      <c r="AA49" s="51"/>
      <c r="AB49" s="1"/>
      <c r="AC49" s="1"/>
      <c r="AD49" s="1"/>
      <c r="AE49" s="1"/>
    </row>
    <row r="50" spans="1:36" ht="17.25" customHeight="1">
      <c r="A50" s="29"/>
      <c r="B50" s="30"/>
      <c r="C50" s="30"/>
      <c r="D50" s="89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1"/>
      <c r="T50" s="91"/>
      <c r="U50" s="92"/>
      <c r="V50" s="92"/>
      <c r="W50" s="93"/>
      <c r="X50" s="1"/>
      <c r="Y50" s="1"/>
      <c r="Z50" s="51"/>
      <c r="AA50" s="51"/>
      <c r="AB50" s="1"/>
      <c r="AC50" s="1"/>
      <c r="AD50" s="1"/>
      <c r="AE50" s="1"/>
    </row>
    <row r="51" spans="1:36" ht="20.100000000000001" customHeight="1">
      <c r="A51" s="29"/>
      <c r="B51" s="30"/>
      <c r="C51" s="30"/>
      <c r="D51" s="89"/>
      <c r="E51" s="89"/>
      <c r="F51" s="89"/>
      <c r="G51" s="89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1"/>
      <c r="Y51" s="1"/>
      <c r="Z51" s="51"/>
      <c r="AA51" s="51"/>
      <c r="AB51" s="1"/>
      <c r="AC51" s="1"/>
      <c r="AD51" s="1"/>
      <c r="AE51" s="1"/>
    </row>
    <row r="52" spans="1:36" ht="10.5" customHeight="1">
      <c r="B52" s="1"/>
      <c r="C52" s="1"/>
      <c r="E52" s="234" t="s">
        <v>83</v>
      </c>
      <c r="F52" s="234"/>
      <c r="G52" s="33"/>
      <c r="H52" s="1"/>
      <c r="I52" s="239"/>
      <c r="J52" s="239"/>
      <c r="K52" s="239"/>
      <c r="L52" s="239"/>
      <c r="M52" s="239"/>
      <c r="N52" s="239"/>
      <c r="O52" s="239"/>
      <c r="P52" s="232" t="s">
        <v>83</v>
      </c>
      <c r="Q52" s="233"/>
      <c r="R52" s="70" t="s">
        <v>84</v>
      </c>
      <c r="S52" s="71"/>
      <c r="T52" s="33"/>
      <c r="V52" s="1"/>
      <c r="W52" s="1"/>
      <c r="X52" s="38" t="s">
        <v>83</v>
      </c>
      <c r="Y52" s="38" t="s">
        <v>84</v>
      </c>
      <c r="Z52" s="51"/>
      <c r="AA52" s="51"/>
      <c r="AB52" s="1"/>
      <c r="AC52" s="1"/>
      <c r="AD52" s="1"/>
      <c r="AE52" s="1"/>
    </row>
    <row r="53" spans="1:36" ht="51" customHeight="1">
      <c r="A53" s="222" t="s">
        <v>5</v>
      </c>
      <c r="B53" s="216" t="s">
        <v>46</v>
      </c>
      <c r="C53" s="216"/>
      <c r="D53" s="216"/>
      <c r="E53" s="212">
        <f>SUM(E46)</f>
        <v>0</v>
      </c>
      <c r="F53" s="212"/>
      <c r="G53" s="20"/>
      <c r="H53" s="225" t="s">
        <v>86</v>
      </c>
      <c r="I53" s="228" t="s">
        <v>35</v>
      </c>
      <c r="J53" s="228"/>
      <c r="K53" s="228"/>
      <c r="L53" s="228"/>
      <c r="M53" s="228"/>
      <c r="N53" s="228"/>
      <c r="O53" s="228"/>
      <c r="P53" s="213">
        <f>SUM(I46)</f>
        <v>0</v>
      </c>
      <c r="Q53" s="214"/>
      <c r="R53" s="213"/>
      <c r="S53" s="214"/>
      <c r="T53" s="31"/>
      <c r="U53" s="67" t="s">
        <v>57</v>
      </c>
      <c r="V53" s="240" t="s">
        <v>72</v>
      </c>
      <c r="W53" s="241"/>
      <c r="X53" s="24">
        <f>SUM(U46)</f>
        <v>0</v>
      </c>
      <c r="Y53" s="24">
        <f>SUM(V46)</f>
        <v>0</v>
      </c>
      <c r="AA53" s="218" t="s">
        <v>49</v>
      </c>
      <c r="AB53" s="218"/>
      <c r="AC53" s="218"/>
      <c r="AD53" s="218"/>
      <c r="AE53" s="25">
        <f>+Z46</f>
        <v>0</v>
      </c>
      <c r="AF53" s="2"/>
      <c r="AG53" s="2"/>
    </row>
    <row r="54" spans="1:36" ht="24.75" customHeight="1">
      <c r="A54" s="223"/>
      <c r="B54" s="216" t="s">
        <v>65</v>
      </c>
      <c r="C54" s="216"/>
      <c r="D54" s="216"/>
      <c r="E54" s="212">
        <f>SUM(F46)</f>
        <v>0</v>
      </c>
      <c r="F54" s="212"/>
      <c r="G54" s="21"/>
      <c r="H54" s="226"/>
      <c r="I54" s="228" t="s">
        <v>47</v>
      </c>
      <c r="J54" s="228"/>
      <c r="K54" s="228"/>
      <c r="L54" s="228"/>
      <c r="M54" s="228"/>
      <c r="N54" s="228"/>
      <c r="O54" s="228"/>
      <c r="P54" s="213">
        <f>SUM(J46)</f>
        <v>0</v>
      </c>
      <c r="Q54" s="214"/>
      <c r="R54" s="213">
        <f>SUM(K46)</f>
        <v>0</v>
      </c>
      <c r="S54" s="214"/>
      <c r="T54" s="31"/>
      <c r="U54" s="5"/>
      <c r="V54" s="5"/>
      <c r="W54" s="28"/>
      <c r="X54" s="28"/>
      <c r="Y54" s="28"/>
      <c r="AA54" s="219" t="s">
        <v>76</v>
      </c>
      <c r="AB54" s="220"/>
      <c r="AC54" s="220"/>
      <c r="AD54" s="221"/>
      <c r="AE54" s="25">
        <f>+AA46</f>
        <v>0</v>
      </c>
      <c r="AF54" s="2"/>
      <c r="AG54" s="2"/>
    </row>
    <row r="55" spans="1:36" ht="29.25" customHeight="1">
      <c r="A55" s="223"/>
      <c r="B55" s="216" t="s">
        <v>60</v>
      </c>
      <c r="C55" s="216"/>
      <c r="D55" s="216"/>
      <c r="E55" s="212">
        <f>SUM(G46)</f>
        <v>0</v>
      </c>
      <c r="F55" s="212"/>
      <c r="G55" s="34"/>
      <c r="H55" s="226"/>
      <c r="I55" s="216" t="s">
        <v>48</v>
      </c>
      <c r="J55" s="216"/>
      <c r="K55" s="216"/>
      <c r="L55" s="216"/>
      <c r="M55" s="216"/>
      <c r="N55" s="216"/>
      <c r="O55" s="216"/>
      <c r="P55" s="213">
        <f>SUM(L46)</f>
        <v>0</v>
      </c>
      <c r="Q55" s="214"/>
      <c r="R55" s="213">
        <f>SUM(M46)</f>
        <v>0</v>
      </c>
      <c r="S55" s="214"/>
      <c r="T55" s="31"/>
      <c r="U55" s="7"/>
      <c r="V55" s="7"/>
      <c r="W55" s="4"/>
      <c r="X55" s="4"/>
      <c r="Y55" s="4"/>
      <c r="Z55" s="28"/>
      <c r="AA55" s="21"/>
      <c r="AB55" s="247"/>
      <c r="AC55" s="247"/>
      <c r="AD55" s="247"/>
      <c r="AE55" s="4"/>
      <c r="AF55" s="2"/>
      <c r="AG55" s="2"/>
    </row>
    <row r="56" spans="1:36" ht="24.75" customHeight="1">
      <c r="A56" s="224"/>
      <c r="B56" s="216" t="s">
        <v>60</v>
      </c>
      <c r="C56" s="216"/>
      <c r="D56" s="216"/>
      <c r="E56" s="212">
        <f>SUM(H46)</f>
        <v>0</v>
      </c>
      <c r="F56" s="212"/>
      <c r="G56" s="4"/>
      <c r="H56" s="226"/>
      <c r="I56" s="216" t="s">
        <v>66</v>
      </c>
      <c r="J56" s="216"/>
      <c r="K56" s="216"/>
      <c r="L56" s="216"/>
      <c r="M56" s="216"/>
      <c r="N56" s="216"/>
      <c r="O56" s="216"/>
      <c r="P56" s="213">
        <f>SUM(N46)</f>
        <v>0</v>
      </c>
      <c r="Q56" s="214"/>
      <c r="R56" s="213">
        <f>SUM(O46)</f>
        <v>0</v>
      </c>
      <c r="S56" s="214"/>
      <c r="T56" s="31"/>
      <c r="U56" s="7"/>
      <c r="V56" s="7"/>
      <c r="W56" s="4"/>
      <c r="X56" s="4"/>
      <c r="Y56" s="4"/>
      <c r="Z56" s="4"/>
      <c r="AA56" s="4"/>
      <c r="AB56" s="4"/>
      <c r="AC56" s="4"/>
      <c r="AD56" s="4"/>
      <c r="AE56" s="4"/>
      <c r="AF56" s="2"/>
      <c r="AG56" s="2"/>
    </row>
    <row r="57" spans="1:36" ht="18.75" customHeight="1">
      <c r="A57" s="6"/>
      <c r="B57" s="4"/>
      <c r="C57" s="1"/>
      <c r="D57" s="4"/>
      <c r="E57" s="4"/>
      <c r="F57" s="4"/>
      <c r="G57" s="4"/>
      <c r="H57" s="226"/>
      <c r="I57" s="216" t="s">
        <v>67</v>
      </c>
      <c r="J57" s="216"/>
      <c r="K57" s="216"/>
      <c r="L57" s="216"/>
      <c r="M57" s="216"/>
      <c r="N57" s="216"/>
      <c r="O57" s="216"/>
      <c r="P57" s="213"/>
      <c r="Q57" s="214"/>
      <c r="R57" s="213">
        <f>+P46</f>
        <v>0</v>
      </c>
      <c r="S57" s="214"/>
      <c r="T57" s="31"/>
      <c r="U57" s="5"/>
      <c r="V57" s="5"/>
      <c r="W57" s="22"/>
      <c r="X57" s="22"/>
      <c r="Y57" s="22"/>
      <c r="Z57" s="4"/>
      <c r="AA57" s="4"/>
      <c r="AB57" s="4"/>
      <c r="AC57" s="4"/>
      <c r="AD57" s="4"/>
      <c r="AE57" s="4"/>
      <c r="AF57" s="2"/>
      <c r="AG57" s="2"/>
    </row>
    <row r="58" spans="1:36" ht="18.75" customHeight="1">
      <c r="A58" s="6"/>
      <c r="B58" s="3"/>
      <c r="C58" s="38" t="s">
        <v>83</v>
      </c>
      <c r="D58" s="38" t="s">
        <v>84</v>
      </c>
      <c r="E58" s="33"/>
      <c r="F58" s="33"/>
      <c r="G58" s="33"/>
      <c r="H58" s="226"/>
      <c r="I58" s="216" t="s">
        <v>68</v>
      </c>
      <c r="J58" s="216"/>
      <c r="K58" s="216"/>
      <c r="L58" s="216"/>
      <c r="M58" s="216"/>
      <c r="N58" s="216"/>
      <c r="O58" s="216"/>
      <c r="P58" s="213">
        <f>+Q46</f>
        <v>0</v>
      </c>
      <c r="Q58" s="214"/>
      <c r="R58" s="213"/>
      <c r="S58" s="214"/>
      <c r="U58" s="19"/>
      <c r="V58" s="19"/>
      <c r="W58" s="3"/>
      <c r="X58" s="3"/>
      <c r="Y58" s="3"/>
      <c r="Z58" s="218" t="s">
        <v>38</v>
      </c>
      <c r="AA58" s="218"/>
      <c r="AB58" s="218"/>
      <c r="AC58" s="218"/>
      <c r="AD58" s="218"/>
      <c r="AE58" s="212">
        <f>C59</f>
        <v>0</v>
      </c>
      <c r="AF58" s="5"/>
      <c r="AG58" s="5"/>
      <c r="AH58" s="5"/>
      <c r="AI58" s="5"/>
      <c r="AJ58" s="5"/>
    </row>
    <row r="59" spans="1:36" ht="18.75" customHeight="1">
      <c r="A59" s="236" t="s">
        <v>71</v>
      </c>
      <c r="B59" s="236"/>
      <c r="C59" s="62">
        <f>SUM(S46)</f>
        <v>0</v>
      </c>
      <c r="D59" s="63">
        <f>SUM(T46)</f>
        <v>0</v>
      </c>
      <c r="E59" s="3"/>
      <c r="F59" s="3"/>
      <c r="G59" s="3"/>
      <c r="H59" s="227"/>
      <c r="I59" s="216" t="s">
        <v>69</v>
      </c>
      <c r="J59" s="216"/>
      <c r="K59" s="216"/>
      <c r="L59" s="216"/>
      <c r="M59" s="216"/>
      <c r="N59" s="216"/>
      <c r="O59" s="216"/>
      <c r="P59" s="213"/>
      <c r="Q59" s="214"/>
      <c r="R59" s="213">
        <f>+R46</f>
        <v>0</v>
      </c>
      <c r="S59" s="214"/>
      <c r="T59" s="33"/>
      <c r="U59" s="19"/>
      <c r="V59" s="19"/>
      <c r="W59" s="3"/>
      <c r="X59" s="3"/>
      <c r="Y59" s="3"/>
      <c r="Z59" s="218"/>
      <c r="AA59" s="218"/>
      <c r="AB59" s="218"/>
      <c r="AC59" s="218"/>
      <c r="AD59" s="218"/>
      <c r="AE59" s="212"/>
    </row>
    <row r="60" spans="1:36" ht="15" customHeight="1">
      <c r="A60" s="217"/>
      <c r="B60" s="217"/>
      <c r="C60" s="37"/>
      <c r="D60" s="37"/>
      <c r="E60" s="3"/>
      <c r="F60" s="3"/>
      <c r="G60" s="3"/>
      <c r="H60" s="45"/>
      <c r="I60" s="46"/>
      <c r="J60" s="46"/>
      <c r="K60" s="46"/>
      <c r="L60" s="46"/>
      <c r="M60" s="46"/>
      <c r="N60" s="46"/>
      <c r="O60" s="46"/>
      <c r="P60" s="47"/>
      <c r="Q60" s="47"/>
      <c r="R60" s="47"/>
      <c r="S60" s="47"/>
      <c r="T60" s="31"/>
      <c r="U60" s="19"/>
      <c r="V60" s="19"/>
      <c r="W60" s="3"/>
      <c r="X60" s="3"/>
      <c r="Y60" s="3"/>
      <c r="Z60" s="218" t="s">
        <v>77</v>
      </c>
      <c r="AA60" s="218"/>
      <c r="AB60" s="218"/>
      <c r="AC60" s="218"/>
      <c r="AD60" s="218"/>
      <c r="AE60" s="212">
        <f>D59</f>
        <v>0</v>
      </c>
    </row>
    <row r="61" spans="1:36" ht="15" customHeight="1">
      <c r="A61" s="217"/>
      <c r="B61" s="217"/>
      <c r="C61" s="37"/>
      <c r="D61" s="37"/>
      <c r="E61" s="3"/>
      <c r="F61" s="3"/>
      <c r="G61" s="3"/>
      <c r="H61" s="45"/>
      <c r="I61" s="48"/>
      <c r="J61" s="48"/>
      <c r="K61" s="48"/>
      <c r="L61" s="48"/>
      <c r="M61" s="48"/>
      <c r="N61" s="48"/>
      <c r="O61" s="48"/>
      <c r="P61" s="47"/>
      <c r="Q61" s="47"/>
      <c r="R61" s="47"/>
      <c r="S61" s="47"/>
      <c r="T61" s="31"/>
      <c r="U61" s="19"/>
      <c r="V61" s="19"/>
      <c r="W61" s="3"/>
      <c r="X61" s="3"/>
      <c r="Y61" s="3"/>
      <c r="Z61" s="218"/>
      <c r="AA61" s="218"/>
      <c r="AB61" s="218"/>
      <c r="AC61" s="218"/>
      <c r="AD61" s="218"/>
      <c r="AE61" s="212"/>
    </row>
    <row r="62" spans="1:36" ht="15" customHeight="1">
      <c r="A62" s="217"/>
      <c r="B62" s="217"/>
      <c r="C62" s="37"/>
      <c r="D62" s="37"/>
      <c r="E62" s="3"/>
      <c r="F62" s="3"/>
      <c r="G62" s="3"/>
      <c r="H62" s="4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1"/>
      <c r="U62" s="1"/>
      <c r="V62" s="1"/>
      <c r="W62" s="1"/>
      <c r="X62" s="1"/>
      <c r="Y62" s="1"/>
      <c r="Z62" s="3"/>
      <c r="AA62" s="3"/>
      <c r="AB62" s="3"/>
      <c r="AC62" s="3"/>
      <c r="AD62" s="3"/>
      <c r="AE62" s="3"/>
    </row>
    <row r="63" spans="1:36" ht="27" customHeight="1">
      <c r="A63" s="1"/>
      <c r="B63" s="1" t="s">
        <v>14</v>
      </c>
      <c r="C63" s="1"/>
      <c r="D63" s="1"/>
      <c r="E63" s="1"/>
      <c r="F63" s="1"/>
      <c r="G63" s="1"/>
      <c r="H63" s="1" t="s">
        <v>15</v>
      </c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1"/>
      <c r="U63" s="13"/>
      <c r="V63" s="13"/>
      <c r="W63" s="1"/>
      <c r="X63" s="1"/>
      <c r="Y63" s="1"/>
      <c r="Z63" s="1"/>
      <c r="AA63" s="1"/>
      <c r="AB63" s="1"/>
      <c r="AC63" s="1"/>
      <c r="AD63" s="1"/>
      <c r="AE63" s="1"/>
    </row>
    <row r="64" spans="1:36" ht="27" customHeight="1">
      <c r="A64" s="9"/>
      <c r="B64" s="26" t="s">
        <v>81</v>
      </c>
      <c r="C64" s="26"/>
      <c r="D64" s="9"/>
      <c r="E64" s="9"/>
      <c r="F64" s="9"/>
      <c r="G64" s="9"/>
      <c r="H64" s="215" t="s">
        <v>82</v>
      </c>
      <c r="I64" s="215"/>
      <c r="J64" s="215"/>
      <c r="K64" s="215"/>
      <c r="L64" s="215"/>
      <c r="M64" s="215"/>
      <c r="N64" s="215"/>
      <c r="O64" s="215"/>
      <c r="P64" s="215"/>
      <c r="Q64" s="9"/>
      <c r="R64" s="9"/>
      <c r="S64" s="9"/>
      <c r="T64" s="27"/>
      <c r="U64" s="9"/>
      <c r="V64" s="9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9" t="s">
        <v>16</v>
      </c>
      <c r="B66" s="9"/>
      <c r="C66" s="9"/>
      <c r="D66" s="9"/>
      <c r="E66" s="9"/>
      <c r="F66" s="9"/>
      <c r="G66" s="9"/>
      <c r="H66" s="9"/>
      <c r="T66" s="9"/>
      <c r="Z66" s="1"/>
      <c r="AA66" s="1"/>
      <c r="AB66" s="1"/>
      <c r="AC66" s="1"/>
      <c r="AD66" s="1"/>
      <c r="AE66" s="1"/>
    </row>
    <row r="67" spans="1:31" ht="20.100000000000001" customHeight="1">
      <c r="A67" s="23" t="s">
        <v>17</v>
      </c>
    </row>
    <row r="68" spans="1:31" ht="20.100000000000001" customHeight="1"/>
    <row r="69" spans="1:31" ht="20.100000000000001" customHeight="1"/>
    <row r="70" spans="1:31" ht="20.100000000000001" customHeight="1"/>
  </sheetData>
  <mergeCells count="79">
    <mergeCell ref="AE10:AE12"/>
    <mergeCell ref="U11:V11"/>
    <mergeCell ref="A46:D46"/>
    <mergeCell ref="W10:X11"/>
    <mergeCell ref="Y10:Y12"/>
    <mergeCell ref="Z10:Z12"/>
    <mergeCell ref="AA10:AA12"/>
    <mergeCell ref="AB10:AC11"/>
    <mergeCell ref="AD10:AD12"/>
    <mergeCell ref="A10:A13"/>
    <mergeCell ref="S11:T11"/>
    <mergeCell ref="U12:V12"/>
    <mergeCell ref="E10:V10"/>
    <mergeCell ref="I11:R11"/>
    <mergeCell ref="L12:M12"/>
    <mergeCell ref="J12:K12"/>
    <mergeCell ref="A2:B5"/>
    <mergeCell ref="C2:AE2"/>
    <mergeCell ref="C3:AE4"/>
    <mergeCell ref="C5:AE6"/>
    <mergeCell ref="A8:AE8"/>
    <mergeCell ref="Z60:AD61"/>
    <mergeCell ref="AE60:AE61"/>
    <mergeCell ref="AB55:AD55"/>
    <mergeCell ref="Z58:AD59"/>
    <mergeCell ref="AE58:AE59"/>
    <mergeCell ref="N12:O12"/>
    <mergeCell ref="S12:T12"/>
    <mergeCell ref="E11:H11"/>
    <mergeCell ref="D10:D13"/>
    <mergeCell ref="C10:C13"/>
    <mergeCell ref="B10:B13"/>
    <mergeCell ref="P52:Q52"/>
    <mergeCell ref="E52:F52"/>
    <mergeCell ref="U47:V47"/>
    <mergeCell ref="A59:B59"/>
    <mergeCell ref="S47:T47"/>
    <mergeCell ref="J47:K47"/>
    <mergeCell ref="L47:M47"/>
    <mergeCell ref="N47:O47"/>
    <mergeCell ref="I52:O52"/>
    <mergeCell ref="R57:S57"/>
    <mergeCell ref="R58:S58"/>
    <mergeCell ref="R59:S59"/>
    <mergeCell ref="V53:W53"/>
    <mergeCell ref="E54:F54"/>
    <mergeCell ref="E55:F55"/>
    <mergeCell ref="AA53:AD53"/>
    <mergeCell ref="AA54:AD54"/>
    <mergeCell ref="A53:A56"/>
    <mergeCell ref="I57:O57"/>
    <mergeCell ref="H53:H59"/>
    <mergeCell ref="I59:O59"/>
    <mergeCell ref="I53:O53"/>
    <mergeCell ref="I54:O54"/>
    <mergeCell ref="I55:O55"/>
    <mergeCell ref="B53:D53"/>
    <mergeCell ref="B54:D54"/>
    <mergeCell ref="B55:D55"/>
    <mergeCell ref="B56:D56"/>
    <mergeCell ref="I56:O56"/>
    <mergeCell ref="P57:Q57"/>
    <mergeCell ref="E53:F53"/>
    <mergeCell ref="H64:P64"/>
    <mergeCell ref="I58:O58"/>
    <mergeCell ref="A60:B60"/>
    <mergeCell ref="A61:B61"/>
    <mergeCell ref="A62:B62"/>
    <mergeCell ref="P58:Q58"/>
    <mergeCell ref="P59:Q59"/>
    <mergeCell ref="E56:F56"/>
    <mergeCell ref="R53:S53"/>
    <mergeCell ref="R54:S54"/>
    <mergeCell ref="R55:S55"/>
    <mergeCell ref="R56:S56"/>
    <mergeCell ref="P53:Q53"/>
    <mergeCell ref="P54:Q54"/>
    <mergeCell ref="P55:Q55"/>
    <mergeCell ref="P56:Q56"/>
  </mergeCells>
  <pageMargins left="0.22" right="0.23622047244094491" top="0.74803149606299213" bottom="0.74803149606299213" header="0.31496062992125984" footer="0.31496062992125984"/>
  <pageSetup paperSize="14" scale="9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5"/>
  <sheetViews>
    <sheetView tabSelected="1" topLeftCell="I1" zoomScale="90" zoomScaleNormal="90" workbookViewId="0">
      <selection activeCell="J49" sqref="J49"/>
    </sheetView>
  </sheetViews>
  <sheetFormatPr baseColWidth="10" defaultRowHeight="14.25"/>
  <cols>
    <col min="1" max="1" width="4" style="319" customWidth="1"/>
    <col min="2" max="2" width="30" style="319" customWidth="1"/>
    <col min="3" max="3" width="23.5703125" style="319" customWidth="1"/>
    <col min="4" max="4" width="7.5703125" style="319" customWidth="1"/>
    <col min="5" max="5" width="35.42578125" style="319" customWidth="1"/>
    <col min="6" max="6" width="15.42578125" style="319" customWidth="1"/>
    <col min="7" max="7" width="10.7109375" style="319" customWidth="1"/>
    <col min="8" max="8" width="16.28515625" style="319" customWidth="1"/>
    <col min="9" max="12" width="4.5703125" style="319" customWidth="1"/>
    <col min="13" max="29" width="5.7109375" style="319" customWidth="1"/>
    <col min="30" max="30" width="7.140625" style="319" customWidth="1"/>
    <col min="31" max="31" width="6.85546875" style="319" customWidth="1"/>
    <col min="32" max="33" width="8.28515625" style="319" customWidth="1"/>
    <col min="34" max="34" width="9" style="319" customWidth="1"/>
    <col min="35" max="35" width="8" style="319" customWidth="1"/>
    <col min="36" max="36" width="6.28515625" style="319" customWidth="1"/>
    <col min="37" max="37" width="4.7109375" style="319" customWidth="1"/>
    <col min="38" max="38" width="6.28515625" style="319" customWidth="1"/>
    <col min="39" max="40" width="5.5703125" style="319" customWidth="1"/>
    <col min="41" max="41" width="14.7109375" style="319" customWidth="1"/>
    <col min="42" max="42" width="11.5703125" style="319" customWidth="1"/>
    <col min="43" max="16384" width="11.42578125" style="319"/>
  </cols>
  <sheetData>
    <row r="1" spans="1:42" s="196" customFormat="1" ht="22.5" customHeight="1">
      <c r="A1" s="312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4"/>
    </row>
    <row r="2" spans="1:42" s="196" customFormat="1" ht="30" customHeight="1">
      <c r="A2" s="315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316"/>
    </row>
    <row r="3" spans="1:42" s="196" customFormat="1" ht="30" customHeight="1">
      <c r="A3" s="317" t="s">
        <v>206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316"/>
    </row>
    <row r="4" spans="1:42" s="196" customFormat="1" ht="30" customHeight="1">
      <c r="A4" s="317" t="s">
        <v>59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316"/>
    </row>
    <row r="5" spans="1:42" s="196" customFormat="1" ht="30" customHeight="1">
      <c r="A5" s="318"/>
      <c r="B5" s="198"/>
      <c r="C5" s="310" t="s">
        <v>207</v>
      </c>
      <c r="D5" s="310"/>
      <c r="E5" s="310"/>
      <c r="F5" s="310"/>
      <c r="G5" s="310"/>
      <c r="H5" s="310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316"/>
    </row>
    <row r="6" spans="1:42" s="196" customFormat="1" ht="30" customHeight="1" thickBot="1">
      <c r="A6" s="318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316"/>
    </row>
    <row r="7" spans="1:42" ht="15.75" customHeight="1" thickBot="1">
      <c r="A7" s="352" t="s">
        <v>0</v>
      </c>
      <c r="B7" s="353" t="s">
        <v>182</v>
      </c>
      <c r="C7" s="353" t="s">
        <v>205</v>
      </c>
      <c r="D7" s="352" t="s">
        <v>181</v>
      </c>
      <c r="E7" s="353" t="s">
        <v>199</v>
      </c>
      <c r="F7" s="353" t="s">
        <v>204</v>
      </c>
      <c r="G7" s="353" t="s">
        <v>183</v>
      </c>
      <c r="H7" s="353" t="s">
        <v>184</v>
      </c>
      <c r="I7" s="358" t="s">
        <v>4</v>
      </c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60" t="s">
        <v>26</v>
      </c>
      <c r="AI7" s="361"/>
      <c r="AJ7" s="393" t="s">
        <v>56</v>
      </c>
      <c r="AK7" s="393" t="s">
        <v>8</v>
      </c>
      <c r="AL7" s="393" t="s">
        <v>40</v>
      </c>
      <c r="AM7" s="394" t="s">
        <v>9</v>
      </c>
      <c r="AN7" s="395"/>
      <c r="AO7" s="396" t="s">
        <v>98</v>
      </c>
      <c r="AP7" s="397" t="s">
        <v>37</v>
      </c>
    </row>
    <row r="8" spans="1:42" ht="25.5" customHeight="1" thickBot="1">
      <c r="A8" s="354"/>
      <c r="B8" s="355"/>
      <c r="C8" s="355"/>
      <c r="D8" s="354"/>
      <c r="E8" s="355"/>
      <c r="F8" s="355"/>
      <c r="G8" s="355"/>
      <c r="H8" s="355"/>
      <c r="I8" s="362" t="s">
        <v>5</v>
      </c>
      <c r="J8" s="363"/>
      <c r="K8" s="363"/>
      <c r="L8" s="363"/>
      <c r="M8" s="364" t="s">
        <v>42</v>
      </c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6"/>
      <c r="AC8" s="367"/>
      <c r="AD8" s="368" t="s">
        <v>85</v>
      </c>
      <c r="AE8" s="369"/>
      <c r="AF8" s="370" t="s">
        <v>180</v>
      </c>
      <c r="AG8" s="371"/>
      <c r="AH8" s="372"/>
      <c r="AI8" s="373"/>
      <c r="AJ8" s="398"/>
      <c r="AK8" s="398"/>
      <c r="AL8" s="398"/>
      <c r="AM8" s="399"/>
      <c r="AN8" s="400"/>
      <c r="AO8" s="401"/>
      <c r="AP8" s="402"/>
    </row>
    <row r="9" spans="1:42" ht="22.5" customHeight="1" thickBot="1">
      <c r="A9" s="354"/>
      <c r="B9" s="355"/>
      <c r="C9" s="355"/>
      <c r="D9" s="354"/>
      <c r="E9" s="355"/>
      <c r="F9" s="355"/>
      <c r="G9" s="355"/>
      <c r="H9" s="355"/>
      <c r="I9" s="385" t="s">
        <v>45</v>
      </c>
      <c r="J9" s="386" t="s">
        <v>12</v>
      </c>
      <c r="K9" s="386" t="s">
        <v>44</v>
      </c>
      <c r="L9" s="387" t="s">
        <v>13</v>
      </c>
      <c r="M9" s="378" t="s">
        <v>36</v>
      </c>
      <c r="N9" s="379" t="s">
        <v>43</v>
      </c>
      <c r="O9" s="379"/>
      <c r="P9" s="379" t="s">
        <v>41</v>
      </c>
      <c r="Q9" s="379"/>
      <c r="R9" s="380" t="s">
        <v>61</v>
      </c>
      <c r="S9" s="381"/>
      <c r="T9" s="382" t="s">
        <v>62</v>
      </c>
      <c r="U9" s="383" t="s">
        <v>64</v>
      </c>
      <c r="V9" s="383" t="s">
        <v>63</v>
      </c>
      <c r="W9" s="383" t="s">
        <v>185</v>
      </c>
      <c r="X9" s="383" t="s">
        <v>201</v>
      </c>
      <c r="Y9" s="383" t="s">
        <v>200</v>
      </c>
      <c r="Z9" s="383" t="s">
        <v>186</v>
      </c>
      <c r="AA9" s="383" t="s">
        <v>187</v>
      </c>
      <c r="AB9" s="374" t="s">
        <v>189</v>
      </c>
      <c r="AC9" s="384"/>
      <c r="AD9" s="376" t="s">
        <v>70</v>
      </c>
      <c r="AE9" s="377"/>
      <c r="AF9" s="388" t="s">
        <v>180</v>
      </c>
      <c r="AG9" s="375"/>
      <c r="AH9" s="389" t="s">
        <v>6</v>
      </c>
      <c r="AI9" s="390" t="s">
        <v>7</v>
      </c>
      <c r="AJ9" s="398"/>
      <c r="AK9" s="398"/>
      <c r="AL9" s="398"/>
      <c r="AM9" s="403" t="s">
        <v>10</v>
      </c>
      <c r="AN9" s="390" t="s">
        <v>11</v>
      </c>
      <c r="AO9" s="401"/>
      <c r="AP9" s="402"/>
    </row>
    <row r="10" spans="1:42" ht="15.75" customHeight="1" thickBot="1">
      <c r="A10" s="356"/>
      <c r="B10" s="357"/>
      <c r="C10" s="357"/>
      <c r="D10" s="356"/>
      <c r="E10" s="357"/>
      <c r="F10" s="357"/>
      <c r="G10" s="357"/>
      <c r="H10" s="357"/>
      <c r="I10" s="416" t="s">
        <v>83</v>
      </c>
      <c r="J10" s="417" t="s">
        <v>83</v>
      </c>
      <c r="K10" s="417" t="s">
        <v>83</v>
      </c>
      <c r="L10" s="408" t="s">
        <v>83</v>
      </c>
      <c r="M10" s="413" t="s">
        <v>83</v>
      </c>
      <c r="N10" s="414" t="s">
        <v>83</v>
      </c>
      <c r="O10" s="414" t="s">
        <v>84</v>
      </c>
      <c r="P10" s="414" t="s">
        <v>83</v>
      </c>
      <c r="Q10" s="414" t="s">
        <v>84</v>
      </c>
      <c r="R10" s="414" t="s">
        <v>83</v>
      </c>
      <c r="S10" s="414" t="s">
        <v>84</v>
      </c>
      <c r="T10" s="414" t="s">
        <v>84</v>
      </c>
      <c r="U10" s="414" t="s">
        <v>83</v>
      </c>
      <c r="V10" s="414" t="s">
        <v>84</v>
      </c>
      <c r="W10" s="414" t="s">
        <v>83</v>
      </c>
      <c r="X10" s="414" t="s">
        <v>83</v>
      </c>
      <c r="Y10" s="414" t="s">
        <v>83</v>
      </c>
      <c r="Z10" s="414" t="s">
        <v>83</v>
      </c>
      <c r="AA10" s="414" t="s">
        <v>83</v>
      </c>
      <c r="AB10" s="414" t="s">
        <v>83</v>
      </c>
      <c r="AC10" s="415" t="s">
        <v>84</v>
      </c>
      <c r="AD10" s="411" t="s">
        <v>83</v>
      </c>
      <c r="AE10" s="412" t="s">
        <v>208</v>
      </c>
      <c r="AF10" s="409" t="s">
        <v>83</v>
      </c>
      <c r="AG10" s="410" t="s">
        <v>84</v>
      </c>
      <c r="AH10" s="391"/>
      <c r="AI10" s="392"/>
      <c r="AJ10" s="404"/>
      <c r="AK10" s="404"/>
      <c r="AL10" s="404"/>
      <c r="AM10" s="405"/>
      <c r="AN10" s="392"/>
      <c r="AO10" s="406"/>
      <c r="AP10" s="407"/>
    </row>
    <row r="11" spans="1:42" ht="21.75" customHeight="1">
      <c r="A11" s="320"/>
      <c r="B11" s="320"/>
      <c r="C11" s="320"/>
      <c r="D11" s="320"/>
      <c r="E11" s="320"/>
      <c r="F11" s="320"/>
      <c r="G11" s="321"/>
      <c r="H11" s="321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3"/>
      <c r="AE11" s="324"/>
      <c r="AF11" s="325"/>
      <c r="AG11" s="322"/>
      <c r="AH11" s="326"/>
      <c r="AI11" s="327"/>
      <c r="AJ11" s="328"/>
      <c r="AK11" s="329"/>
      <c r="AL11" s="329"/>
      <c r="AM11" s="320"/>
      <c r="AN11" s="320"/>
      <c r="AO11" s="320"/>
      <c r="AP11" s="320"/>
    </row>
    <row r="12" spans="1:42" ht="21.75" customHeight="1">
      <c r="A12" s="330"/>
      <c r="B12" s="330"/>
      <c r="C12" s="330"/>
      <c r="D12" s="330"/>
      <c r="E12" s="330"/>
      <c r="F12" s="330"/>
      <c r="G12" s="321"/>
      <c r="H12" s="321"/>
      <c r="I12" s="331"/>
      <c r="J12" s="331"/>
      <c r="K12" s="331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1"/>
      <c r="AD12" s="333"/>
      <c r="AE12" s="334"/>
      <c r="AF12" s="335"/>
      <c r="AG12" s="332"/>
      <c r="AH12" s="336"/>
      <c r="AI12" s="336"/>
      <c r="AJ12" s="332"/>
      <c r="AK12" s="337"/>
      <c r="AL12" s="337"/>
      <c r="AM12" s="330"/>
      <c r="AN12" s="330"/>
      <c r="AO12" s="330"/>
      <c r="AP12" s="330"/>
    </row>
    <row r="13" spans="1:42" ht="21.75" customHeight="1">
      <c r="A13" s="330"/>
      <c r="B13" s="330"/>
      <c r="C13" s="330"/>
      <c r="D13" s="330"/>
      <c r="E13" s="330"/>
      <c r="F13" s="330"/>
      <c r="G13" s="321"/>
      <c r="H13" s="321"/>
      <c r="I13" s="331"/>
      <c r="J13" s="331"/>
      <c r="K13" s="331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1"/>
      <c r="AD13" s="333"/>
      <c r="AE13" s="334"/>
      <c r="AF13" s="335"/>
      <c r="AG13" s="332"/>
      <c r="AH13" s="336"/>
      <c r="AI13" s="336"/>
      <c r="AJ13" s="332"/>
      <c r="AK13" s="337"/>
      <c r="AL13" s="337"/>
      <c r="AM13" s="330"/>
      <c r="AN13" s="330"/>
      <c r="AO13" s="330"/>
      <c r="AP13" s="330"/>
    </row>
    <row r="14" spans="1:42" ht="21.75" customHeight="1">
      <c r="A14" s="330"/>
      <c r="B14" s="330"/>
      <c r="C14" s="330"/>
      <c r="D14" s="330"/>
      <c r="E14" s="330"/>
      <c r="F14" s="330"/>
      <c r="G14" s="321"/>
      <c r="H14" s="321"/>
      <c r="I14" s="331"/>
      <c r="J14" s="331"/>
      <c r="K14" s="331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1"/>
      <c r="AD14" s="333"/>
      <c r="AE14" s="334"/>
      <c r="AF14" s="335"/>
      <c r="AG14" s="332"/>
      <c r="AH14" s="336"/>
      <c r="AI14" s="336"/>
      <c r="AJ14" s="332"/>
      <c r="AK14" s="337"/>
      <c r="AL14" s="337"/>
      <c r="AM14" s="330"/>
      <c r="AN14" s="330"/>
      <c r="AO14" s="330"/>
      <c r="AP14" s="330"/>
    </row>
    <row r="15" spans="1:42" ht="21.75" customHeight="1">
      <c r="A15" s="330"/>
      <c r="B15" s="330"/>
      <c r="C15" s="330"/>
      <c r="D15" s="330"/>
      <c r="E15" s="330"/>
      <c r="F15" s="330"/>
      <c r="G15" s="321"/>
      <c r="H15" s="321"/>
      <c r="I15" s="331"/>
      <c r="J15" s="331"/>
      <c r="K15" s="331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1"/>
      <c r="AD15" s="333"/>
      <c r="AE15" s="334"/>
      <c r="AF15" s="335"/>
      <c r="AG15" s="332"/>
      <c r="AH15" s="336"/>
      <c r="AI15" s="336"/>
      <c r="AJ15" s="332"/>
      <c r="AK15" s="337"/>
      <c r="AL15" s="337"/>
      <c r="AM15" s="330"/>
      <c r="AN15" s="330"/>
      <c r="AO15" s="330"/>
      <c r="AP15" s="330"/>
    </row>
    <row r="16" spans="1:42" ht="21.75" customHeight="1">
      <c r="A16" s="330"/>
      <c r="B16" s="330"/>
      <c r="C16" s="330"/>
      <c r="D16" s="330"/>
      <c r="E16" s="330"/>
      <c r="F16" s="330"/>
      <c r="G16" s="321"/>
      <c r="H16" s="321"/>
      <c r="I16" s="331"/>
      <c r="J16" s="331"/>
      <c r="K16" s="331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1"/>
      <c r="AD16" s="333"/>
      <c r="AE16" s="334"/>
      <c r="AF16" s="335"/>
      <c r="AG16" s="332"/>
      <c r="AH16" s="336"/>
      <c r="AI16" s="336"/>
      <c r="AJ16" s="332"/>
      <c r="AK16" s="337"/>
      <c r="AL16" s="337"/>
      <c r="AM16" s="330"/>
      <c r="AN16" s="330"/>
      <c r="AO16" s="330"/>
      <c r="AP16" s="330"/>
    </row>
    <row r="17" spans="1:42" ht="21.75" customHeight="1">
      <c r="A17" s="330"/>
      <c r="B17" s="330"/>
      <c r="C17" s="330"/>
      <c r="D17" s="330"/>
      <c r="E17" s="330"/>
      <c r="F17" s="330"/>
      <c r="G17" s="321"/>
      <c r="H17" s="321"/>
      <c r="I17" s="331"/>
      <c r="J17" s="331"/>
      <c r="K17" s="331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1"/>
      <c r="AD17" s="333"/>
      <c r="AE17" s="334"/>
      <c r="AF17" s="335"/>
      <c r="AG17" s="332"/>
      <c r="AH17" s="336"/>
      <c r="AI17" s="336"/>
      <c r="AJ17" s="332"/>
      <c r="AK17" s="337"/>
      <c r="AL17" s="337"/>
      <c r="AM17" s="330"/>
      <c r="AN17" s="330"/>
      <c r="AO17" s="330"/>
      <c r="AP17" s="330"/>
    </row>
    <row r="18" spans="1:42" ht="21.75" customHeight="1">
      <c r="A18" s="330"/>
      <c r="B18" s="330"/>
      <c r="C18" s="330"/>
      <c r="D18" s="330"/>
      <c r="E18" s="330"/>
      <c r="F18" s="330"/>
      <c r="G18" s="321"/>
      <c r="H18" s="321"/>
      <c r="I18" s="331"/>
      <c r="J18" s="331"/>
      <c r="K18" s="331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1"/>
      <c r="AD18" s="333"/>
      <c r="AE18" s="334"/>
      <c r="AF18" s="335"/>
      <c r="AG18" s="332"/>
      <c r="AH18" s="336"/>
      <c r="AI18" s="336"/>
      <c r="AJ18" s="332"/>
      <c r="AK18" s="337"/>
      <c r="AL18" s="337"/>
      <c r="AM18" s="330"/>
      <c r="AN18" s="330"/>
      <c r="AO18" s="330"/>
      <c r="AP18" s="330"/>
    </row>
    <row r="19" spans="1:42" ht="21.75" customHeight="1">
      <c r="A19" s="330"/>
      <c r="B19" s="330"/>
      <c r="C19" s="330"/>
      <c r="D19" s="330"/>
      <c r="E19" s="330"/>
      <c r="F19" s="330"/>
      <c r="G19" s="321"/>
      <c r="H19" s="321"/>
      <c r="I19" s="331"/>
      <c r="J19" s="331"/>
      <c r="K19" s="331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1"/>
      <c r="AD19" s="333"/>
      <c r="AE19" s="334"/>
      <c r="AF19" s="335"/>
      <c r="AG19" s="332"/>
      <c r="AH19" s="336"/>
      <c r="AI19" s="336"/>
      <c r="AJ19" s="332"/>
      <c r="AK19" s="337"/>
      <c r="AL19" s="337"/>
      <c r="AM19" s="330"/>
      <c r="AN19" s="330"/>
      <c r="AO19" s="330"/>
      <c r="AP19" s="330"/>
    </row>
    <row r="20" spans="1:42" ht="21.75" customHeight="1">
      <c r="A20" s="330"/>
      <c r="B20" s="330"/>
      <c r="C20" s="330"/>
      <c r="D20" s="330"/>
      <c r="E20" s="330"/>
      <c r="F20" s="330"/>
      <c r="G20" s="321"/>
      <c r="H20" s="321"/>
      <c r="I20" s="331"/>
      <c r="J20" s="331"/>
      <c r="K20" s="331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1"/>
      <c r="AD20" s="333"/>
      <c r="AE20" s="334"/>
      <c r="AF20" s="335"/>
      <c r="AG20" s="332"/>
      <c r="AH20" s="336"/>
      <c r="AI20" s="336"/>
      <c r="AJ20" s="332"/>
      <c r="AK20" s="337"/>
      <c r="AL20" s="337"/>
      <c r="AM20" s="330"/>
      <c r="AN20" s="330"/>
      <c r="AO20" s="330"/>
      <c r="AP20" s="330"/>
    </row>
    <row r="21" spans="1:42" ht="21.75" customHeight="1">
      <c r="A21" s="330"/>
      <c r="B21" s="330"/>
      <c r="C21" s="330"/>
      <c r="D21" s="330"/>
      <c r="E21" s="330"/>
      <c r="F21" s="330"/>
      <c r="G21" s="321"/>
      <c r="H21" s="321"/>
      <c r="I21" s="331"/>
      <c r="J21" s="331"/>
      <c r="K21" s="331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1"/>
      <c r="AD21" s="333"/>
      <c r="AE21" s="334"/>
      <c r="AF21" s="335"/>
      <c r="AG21" s="332"/>
      <c r="AH21" s="336"/>
      <c r="AI21" s="336"/>
      <c r="AJ21" s="332"/>
      <c r="AK21" s="337"/>
      <c r="AL21" s="337"/>
      <c r="AM21" s="330"/>
      <c r="AN21" s="330"/>
      <c r="AO21" s="330"/>
      <c r="AP21" s="330"/>
    </row>
    <row r="22" spans="1:42" ht="21.75" customHeight="1">
      <c r="A22" s="330"/>
      <c r="B22" s="330"/>
      <c r="C22" s="330"/>
      <c r="D22" s="330"/>
      <c r="E22" s="330"/>
      <c r="F22" s="330"/>
      <c r="G22" s="321"/>
      <c r="H22" s="321"/>
      <c r="I22" s="331"/>
      <c r="J22" s="331"/>
      <c r="K22" s="331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1"/>
      <c r="AD22" s="333"/>
      <c r="AE22" s="334"/>
      <c r="AF22" s="335"/>
      <c r="AG22" s="332"/>
      <c r="AH22" s="336"/>
      <c r="AI22" s="336"/>
      <c r="AJ22" s="332"/>
      <c r="AK22" s="337"/>
      <c r="AL22" s="337"/>
      <c r="AM22" s="330"/>
      <c r="AN22" s="330"/>
      <c r="AO22" s="330"/>
      <c r="AP22" s="330"/>
    </row>
    <row r="23" spans="1:42" ht="21.75" customHeight="1">
      <c r="A23" s="330"/>
      <c r="B23" s="330"/>
      <c r="C23" s="330"/>
      <c r="D23" s="330"/>
      <c r="E23" s="330"/>
      <c r="F23" s="330"/>
      <c r="G23" s="321"/>
      <c r="H23" s="321"/>
      <c r="I23" s="331"/>
      <c r="J23" s="331"/>
      <c r="K23" s="331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1"/>
      <c r="AD23" s="333"/>
      <c r="AE23" s="334"/>
      <c r="AF23" s="335"/>
      <c r="AG23" s="332"/>
      <c r="AH23" s="336"/>
      <c r="AI23" s="336"/>
      <c r="AJ23" s="332"/>
      <c r="AK23" s="337"/>
      <c r="AL23" s="337"/>
      <c r="AM23" s="330"/>
      <c r="AN23" s="330"/>
      <c r="AO23" s="330"/>
      <c r="AP23" s="330"/>
    </row>
    <row r="24" spans="1:42" ht="21.75" customHeight="1">
      <c r="A24" s="330"/>
      <c r="B24" s="330"/>
      <c r="C24" s="330"/>
      <c r="D24" s="330"/>
      <c r="E24" s="330"/>
      <c r="F24" s="330"/>
      <c r="G24" s="321"/>
      <c r="H24" s="321"/>
      <c r="I24" s="331"/>
      <c r="J24" s="331"/>
      <c r="K24" s="331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1"/>
      <c r="AD24" s="333"/>
      <c r="AE24" s="334"/>
      <c r="AF24" s="335"/>
      <c r="AG24" s="332"/>
      <c r="AH24" s="336"/>
      <c r="AI24" s="336"/>
      <c r="AJ24" s="332"/>
      <c r="AK24" s="337"/>
      <c r="AL24" s="337"/>
      <c r="AM24" s="330"/>
      <c r="AN24" s="330"/>
      <c r="AO24" s="330"/>
      <c r="AP24" s="330"/>
    </row>
    <row r="25" spans="1:42" ht="21.75" customHeight="1">
      <c r="A25" s="330"/>
      <c r="B25" s="330"/>
      <c r="C25" s="330"/>
      <c r="D25" s="330"/>
      <c r="E25" s="330"/>
      <c r="F25" s="330"/>
      <c r="G25" s="321"/>
      <c r="H25" s="321"/>
      <c r="I25" s="331"/>
      <c r="J25" s="331"/>
      <c r="K25" s="331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1"/>
      <c r="AD25" s="333"/>
      <c r="AE25" s="334"/>
      <c r="AF25" s="335"/>
      <c r="AG25" s="332"/>
      <c r="AH25" s="336"/>
      <c r="AI25" s="336"/>
      <c r="AJ25" s="332"/>
      <c r="AK25" s="337"/>
      <c r="AL25" s="337"/>
      <c r="AM25" s="330"/>
      <c r="AN25" s="330"/>
      <c r="AO25" s="330"/>
      <c r="AP25" s="330"/>
    </row>
    <row r="26" spans="1:42" ht="21.75" customHeight="1">
      <c r="A26" s="330"/>
      <c r="B26" s="330"/>
      <c r="C26" s="330"/>
      <c r="D26" s="330"/>
      <c r="E26" s="330"/>
      <c r="F26" s="330"/>
      <c r="G26" s="321"/>
      <c r="H26" s="321"/>
      <c r="I26" s="331"/>
      <c r="J26" s="331"/>
      <c r="K26" s="331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1"/>
      <c r="AD26" s="333"/>
      <c r="AE26" s="334"/>
      <c r="AF26" s="335"/>
      <c r="AG26" s="332"/>
      <c r="AH26" s="336"/>
      <c r="AI26" s="336"/>
      <c r="AJ26" s="332"/>
      <c r="AK26" s="337"/>
      <c r="AL26" s="337"/>
      <c r="AM26" s="330"/>
      <c r="AN26" s="330"/>
      <c r="AO26" s="330"/>
      <c r="AP26" s="330"/>
    </row>
    <row r="27" spans="1:42" ht="21.75" customHeight="1">
      <c r="A27" s="330"/>
      <c r="B27" s="330"/>
      <c r="C27" s="330"/>
      <c r="D27" s="330"/>
      <c r="E27" s="330"/>
      <c r="F27" s="330"/>
      <c r="G27" s="321"/>
      <c r="H27" s="321"/>
      <c r="I27" s="331"/>
      <c r="J27" s="331"/>
      <c r="K27" s="331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1"/>
      <c r="AD27" s="333"/>
      <c r="AE27" s="334"/>
      <c r="AF27" s="335"/>
      <c r="AG27" s="332"/>
      <c r="AH27" s="336"/>
      <c r="AI27" s="336"/>
      <c r="AJ27" s="332"/>
      <c r="AK27" s="337"/>
      <c r="AL27" s="337"/>
      <c r="AM27" s="330"/>
      <c r="AN27" s="330"/>
      <c r="AO27" s="330"/>
      <c r="AP27" s="330"/>
    </row>
    <row r="28" spans="1:42" ht="21.75" customHeight="1">
      <c r="A28" s="330"/>
      <c r="B28" s="330"/>
      <c r="C28" s="330"/>
      <c r="D28" s="330"/>
      <c r="E28" s="330"/>
      <c r="F28" s="330"/>
      <c r="G28" s="321"/>
      <c r="H28" s="321"/>
      <c r="I28" s="331"/>
      <c r="J28" s="331"/>
      <c r="K28" s="331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1"/>
      <c r="AD28" s="333"/>
      <c r="AE28" s="334"/>
      <c r="AF28" s="335"/>
      <c r="AG28" s="332"/>
      <c r="AH28" s="336"/>
      <c r="AI28" s="336"/>
      <c r="AJ28" s="332"/>
      <c r="AK28" s="337"/>
      <c r="AL28" s="337"/>
      <c r="AM28" s="330"/>
      <c r="AN28" s="330"/>
      <c r="AO28" s="330"/>
      <c r="AP28" s="330"/>
    </row>
    <row r="29" spans="1:42" ht="21.75" customHeight="1">
      <c r="A29" s="330"/>
      <c r="B29" s="330"/>
      <c r="C29" s="330"/>
      <c r="D29" s="330"/>
      <c r="E29" s="330"/>
      <c r="F29" s="330"/>
      <c r="G29" s="321"/>
      <c r="H29" s="321"/>
      <c r="I29" s="331"/>
      <c r="J29" s="331"/>
      <c r="K29" s="331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1"/>
      <c r="AD29" s="333"/>
      <c r="AE29" s="334"/>
      <c r="AF29" s="335"/>
      <c r="AG29" s="332"/>
      <c r="AH29" s="336"/>
      <c r="AI29" s="336"/>
      <c r="AJ29" s="332"/>
      <c r="AK29" s="337"/>
      <c r="AL29" s="337"/>
      <c r="AM29" s="330"/>
      <c r="AN29" s="330"/>
      <c r="AO29" s="330"/>
      <c r="AP29" s="330"/>
    </row>
    <row r="30" spans="1:42" ht="21.75" customHeight="1">
      <c r="A30" s="330"/>
      <c r="B30" s="330"/>
      <c r="C30" s="330"/>
      <c r="D30" s="330"/>
      <c r="E30" s="330"/>
      <c r="F30" s="330"/>
      <c r="G30" s="321"/>
      <c r="H30" s="321"/>
      <c r="I30" s="331"/>
      <c r="J30" s="331"/>
      <c r="K30" s="331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1"/>
      <c r="AD30" s="333"/>
      <c r="AE30" s="334"/>
      <c r="AF30" s="335"/>
      <c r="AG30" s="332"/>
      <c r="AH30" s="336"/>
      <c r="AI30" s="336"/>
      <c r="AJ30" s="332"/>
      <c r="AK30" s="337"/>
      <c r="AL30" s="337"/>
      <c r="AM30" s="330"/>
      <c r="AN30" s="330"/>
      <c r="AO30" s="330"/>
      <c r="AP30" s="330"/>
    </row>
    <row r="31" spans="1:42" ht="21.75" customHeight="1">
      <c r="A31" s="330"/>
      <c r="B31" s="330"/>
      <c r="C31" s="330"/>
      <c r="D31" s="330"/>
      <c r="E31" s="330"/>
      <c r="F31" s="330"/>
      <c r="G31" s="321"/>
      <c r="H31" s="321"/>
      <c r="I31" s="331"/>
      <c r="J31" s="331"/>
      <c r="K31" s="331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1"/>
      <c r="AD31" s="333"/>
      <c r="AE31" s="334"/>
      <c r="AF31" s="335"/>
      <c r="AG31" s="332"/>
      <c r="AH31" s="336"/>
      <c r="AI31" s="336"/>
      <c r="AJ31" s="332"/>
      <c r="AK31" s="337"/>
      <c r="AL31" s="337"/>
      <c r="AM31" s="330"/>
      <c r="AN31" s="330"/>
      <c r="AO31" s="330"/>
      <c r="AP31" s="330"/>
    </row>
    <row r="32" spans="1:42" ht="21.75" customHeight="1">
      <c r="A32" s="330"/>
      <c r="B32" s="330"/>
      <c r="C32" s="330"/>
      <c r="D32" s="330"/>
      <c r="E32" s="330"/>
      <c r="F32" s="330"/>
      <c r="G32" s="321"/>
      <c r="H32" s="321"/>
      <c r="I32" s="331"/>
      <c r="J32" s="331"/>
      <c r="K32" s="331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1"/>
      <c r="AD32" s="333"/>
      <c r="AE32" s="334"/>
      <c r="AF32" s="335"/>
      <c r="AG32" s="332"/>
      <c r="AH32" s="336"/>
      <c r="AI32" s="336"/>
      <c r="AJ32" s="332"/>
      <c r="AK32" s="337"/>
      <c r="AL32" s="337"/>
      <c r="AM32" s="330"/>
      <c r="AN32" s="330"/>
      <c r="AO32" s="330"/>
      <c r="AP32" s="330"/>
    </row>
    <row r="33" spans="1:42" ht="21.75" customHeight="1">
      <c r="A33" s="330"/>
      <c r="B33" s="330"/>
      <c r="C33" s="330"/>
      <c r="D33" s="330"/>
      <c r="E33" s="330"/>
      <c r="F33" s="330"/>
      <c r="G33" s="321"/>
      <c r="H33" s="321"/>
      <c r="I33" s="331"/>
      <c r="J33" s="331"/>
      <c r="K33" s="331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1"/>
      <c r="AD33" s="333"/>
      <c r="AE33" s="334"/>
      <c r="AF33" s="335"/>
      <c r="AG33" s="332"/>
      <c r="AH33" s="336"/>
      <c r="AI33" s="336"/>
      <c r="AJ33" s="332"/>
      <c r="AK33" s="337"/>
      <c r="AL33" s="337"/>
      <c r="AM33" s="330"/>
      <c r="AN33" s="330"/>
      <c r="AO33" s="330"/>
      <c r="AP33" s="330"/>
    </row>
    <row r="34" spans="1:42" ht="21.75" customHeight="1">
      <c r="A34" s="330"/>
      <c r="B34" s="330"/>
      <c r="C34" s="330"/>
      <c r="D34" s="330"/>
      <c r="E34" s="330"/>
      <c r="F34" s="330"/>
      <c r="G34" s="321"/>
      <c r="H34" s="321"/>
      <c r="I34" s="331"/>
      <c r="J34" s="331"/>
      <c r="K34" s="331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1"/>
      <c r="AD34" s="333"/>
      <c r="AE34" s="334"/>
      <c r="AF34" s="335"/>
      <c r="AG34" s="332"/>
      <c r="AH34" s="336"/>
      <c r="AI34" s="336"/>
      <c r="AJ34" s="332"/>
      <c r="AK34" s="337"/>
      <c r="AL34" s="337"/>
      <c r="AM34" s="330"/>
      <c r="AN34" s="330"/>
      <c r="AO34" s="330"/>
      <c r="AP34" s="330"/>
    </row>
    <row r="35" spans="1:42" ht="21.75" customHeight="1">
      <c r="A35" s="330"/>
      <c r="B35" s="330"/>
      <c r="C35" s="330"/>
      <c r="D35" s="330"/>
      <c r="E35" s="330"/>
      <c r="F35" s="330"/>
      <c r="G35" s="321"/>
      <c r="H35" s="321"/>
      <c r="I35" s="331"/>
      <c r="J35" s="331"/>
      <c r="K35" s="331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1"/>
      <c r="AD35" s="333"/>
      <c r="AE35" s="334"/>
      <c r="AF35" s="335"/>
      <c r="AG35" s="332"/>
      <c r="AH35" s="336"/>
      <c r="AI35" s="336"/>
      <c r="AJ35" s="332"/>
      <c r="AK35" s="337"/>
      <c r="AL35" s="337"/>
      <c r="AM35" s="330"/>
      <c r="AN35" s="330"/>
      <c r="AO35" s="330"/>
      <c r="AP35" s="330"/>
    </row>
    <row r="36" spans="1:42" ht="21.75" customHeight="1">
      <c r="A36" s="330"/>
      <c r="B36" s="330"/>
      <c r="C36" s="330"/>
      <c r="D36" s="330"/>
      <c r="E36" s="330"/>
      <c r="F36" s="330"/>
      <c r="G36" s="321"/>
      <c r="H36" s="321"/>
      <c r="I36" s="331"/>
      <c r="J36" s="331"/>
      <c r="K36" s="331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1"/>
      <c r="AD36" s="333"/>
      <c r="AE36" s="334"/>
      <c r="AF36" s="335"/>
      <c r="AG36" s="332"/>
      <c r="AH36" s="336"/>
      <c r="AI36" s="336"/>
      <c r="AJ36" s="332"/>
      <c r="AK36" s="337"/>
      <c r="AL36" s="337"/>
      <c r="AM36" s="330"/>
      <c r="AN36" s="330"/>
      <c r="AO36" s="330"/>
      <c r="AP36" s="330"/>
    </row>
    <row r="37" spans="1:42" ht="21.75" customHeight="1">
      <c r="A37" s="330"/>
      <c r="B37" s="330"/>
      <c r="C37" s="330"/>
      <c r="D37" s="330"/>
      <c r="E37" s="330"/>
      <c r="F37" s="330"/>
      <c r="G37" s="321"/>
      <c r="H37" s="321"/>
      <c r="I37" s="331"/>
      <c r="J37" s="331"/>
      <c r="K37" s="331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1"/>
      <c r="AD37" s="333"/>
      <c r="AE37" s="334"/>
      <c r="AF37" s="335"/>
      <c r="AG37" s="332"/>
      <c r="AH37" s="336"/>
      <c r="AI37" s="336"/>
      <c r="AJ37" s="332"/>
      <c r="AK37" s="337"/>
      <c r="AL37" s="337"/>
      <c r="AM37" s="330"/>
      <c r="AN37" s="330"/>
      <c r="AO37" s="330"/>
      <c r="AP37" s="330"/>
    </row>
    <row r="38" spans="1:42" ht="21.75" customHeight="1">
      <c r="A38" s="330"/>
      <c r="B38" s="330"/>
      <c r="C38" s="330"/>
      <c r="D38" s="330"/>
      <c r="E38" s="330"/>
      <c r="F38" s="330"/>
      <c r="G38" s="321"/>
      <c r="H38" s="321"/>
      <c r="I38" s="331"/>
      <c r="J38" s="331"/>
      <c r="K38" s="331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1"/>
      <c r="AD38" s="333"/>
      <c r="AE38" s="334"/>
      <c r="AF38" s="335"/>
      <c r="AG38" s="332"/>
      <c r="AH38" s="336"/>
      <c r="AI38" s="336"/>
      <c r="AJ38" s="332"/>
      <c r="AK38" s="337"/>
      <c r="AL38" s="337"/>
      <c r="AM38" s="330"/>
      <c r="AN38" s="330"/>
      <c r="AO38" s="330"/>
      <c r="AP38" s="330"/>
    </row>
    <row r="39" spans="1:42" ht="21.75" customHeight="1">
      <c r="A39" s="330"/>
      <c r="B39" s="330"/>
      <c r="C39" s="330"/>
      <c r="D39" s="330"/>
      <c r="E39" s="330"/>
      <c r="F39" s="330"/>
      <c r="G39" s="321"/>
      <c r="H39" s="321"/>
      <c r="I39" s="331"/>
      <c r="J39" s="331"/>
      <c r="K39" s="331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1"/>
      <c r="AD39" s="333"/>
      <c r="AE39" s="334"/>
      <c r="AF39" s="335"/>
      <c r="AG39" s="332"/>
      <c r="AH39" s="336"/>
      <c r="AI39" s="336"/>
      <c r="AJ39" s="332"/>
      <c r="AK39" s="337"/>
      <c r="AL39" s="337"/>
      <c r="AM39" s="330"/>
      <c r="AN39" s="330"/>
      <c r="AO39" s="330"/>
      <c r="AP39" s="330"/>
    </row>
    <row r="40" spans="1:42" ht="21.75" customHeight="1">
      <c r="A40" s="330"/>
      <c r="B40" s="330"/>
      <c r="C40" s="330"/>
      <c r="D40" s="330"/>
      <c r="E40" s="330"/>
      <c r="F40" s="330"/>
      <c r="G40" s="321"/>
      <c r="H40" s="321"/>
      <c r="I40" s="331"/>
      <c r="J40" s="331"/>
      <c r="K40" s="331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1"/>
      <c r="AD40" s="333"/>
      <c r="AE40" s="334"/>
      <c r="AF40" s="335"/>
      <c r="AG40" s="332"/>
      <c r="AH40" s="336"/>
      <c r="AI40" s="336"/>
      <c r="AJ40" s="332"/>
      <c r="AK40" s="337"/>
      <c r="AL40" s="337"/>
      <c r="AM40" s="330"/>
      <c r="AN40" s="330"/>
      <c r="AO40" s="330"/>
      <c r="AP40" s="330"/>
    </row>
    <row r="41" spans="1:42" ht="21.75" customHeight="1" thickBot="1">
      <c r="A41" s="338"/>
      <c r="B41" s="338"/>
      <c r="C41" s="338"/>
      <c r="D41" s="338"/>
      <c r="E41" s="338"/>
      <c r="F41" s="338"/>
      <c r="G41" s="339"/>
      <c r="H41" s="339"/>
      <c r="I41" s="340"/>
      <c r="J41" s="340"/>
      <c r="K41" s="340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340"/>
      <c r="AD41" s="342"/>
      <c r="AE41" s="343"/>
      <c r="AF41" s="344"/>
      <c r="AG41" s="341"/>
      <c r="AH41" s="336"/>
      <c r="AI41" s="336"/>
      <c r="AJ41" s="332"/>
      <c r="AK41" s="337"/>
      <c r="AL41" s="337"/>
      <c r="AM41" s="330"/>
      <c r="AN41" s="330"/>
      <c r="AO41" s="330"/>
      <c r="AP41" s="330"/>
    </row>
    <row r="42" spans="1:42" ht="18.75" customHeight="1" thickBot="1">
      <c r="A42" s="418" t="s">
        <v>78</v>
      </c>
      <c r="B42" s="419"/>
      <c r="C42" s="419"/>
      <c r="D42" s="419"/>
      <c r="E42" s="419"/>
      <c r="F42" s="419"/>
      <c r="G42" s="419"/>
      <c r="H42" s="420"/>
      <c r="I42" s="421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2"/>
      <c r="AC42" s="423"/>
      <c r="AD42" s="421"/>
      <c r="AE42" s="424"/>
      <c r="AF42" s="425"/>
      <c r="AG42" s="424"/>
    </row>
    <row r="44" spans="1:42">
      <c r="B44" s="345"/>
      <c r="C44" s="345"/>
      <c r="D44" s="345"/>
      <c r="E44" s="346"/>
      <c r="F44" s="347"/>
      <c r="G44" s="347"/>
      <c r="H44" s="347"/>
      <c r="I44" s="347"/>
      <c r="J44" s="347"/>
      <c r="K44" s="348"/>
      <c r="L44" s="348"/>
    </row>
    <row r="45" spans="1:42" ht="23.25">
      <c r="B45" s="351" t="s">
        <v>209</v>
      </c>
      <c r="C45" s="351"/>
      <c r="D45" s="350"/>
      <c r="E45" s="350"/>
      <c r="F45" s="350"/>
      <c r="G45" s="350"/>
      <c r="H45" s="350"/>
      <c r="I45" s="349"/>
      <c r="J45" s="349"/>
      <c r="K45" s="348"/>
      <c r="L45" s="348"/>
    </row>
  </sheetData>
  <mergeCells count="38">
    <mergeCell ref="A42:H42"/>
    <mergeCell ref="B45:C45"/>
    <mergeCell ref="D45:H45"/>
    <mergeCell ref="C7:C10"/>
    <mergeCell ref="I5:U5"/>
    <mergeCell ref="C5:H5"/>
    <mergeCell ref="AH9:AH10"/>
    <mergeCell ref="AI9:AI10"/>
    <mergeCell ref="F44:J44"/>
    <mergeCell ref="B7:B10"/>
    <mergeCell ref="A3:M3"/>
    <mergeCell ref="A4:M4"/>
    <mergeCell ref="G7:G10"/>
    <mergeCell ref="H7:H10"/>
    <mergeCell ref="A7:A10"/>
    <mergeCell ref="E7:E10"/>
    <mergeCell ref="F7:F10"/>
    <mergeCell ref="I7:AG7"/>
    <mergeCell ref="AD8:AE8"/>
    <mergeCell ref="AF8:AG8"/>
    <mergeCell ref="AD9:AE9"/>
    <mergeCell ref="AF9:AG9"/>
    <mergeCell ref="D7:D10"/>
    <mergeCell ref="AH7:AI8"/>
    <mergeCell ref="I8:L8"/>
    <mergeCell ref="N9:O9"/>
    <mergeCell ref="P9:Q9"/>
    <mergeCell ref="R9:S9"/>
    <mergeCell ref="M8:AA8"/>
    <mergeCell ref="AB9:AC9"/>
    <mergeCell ref="AM7:AN8"/>
    <mergeCell ref="AJ7:AJ10"/>
    <mergeCell ref="AK7:AK10"/>
    <mergeCell ref="AL7:AL10"/>
    <mergeCell ref="AM9:AM10"/>
    <mergeCell ref="AN9:AN10"/>
    <mergeCell ref="AO7:AO10"/>
    <mergeCell ref="AP7:AP10"/>
  </mergeCells>
  <pageMargins left="0" right="3.937007874015748E-2" top="0.74803149606299213" bottom="0.74803149606299213" header="0.31496062992125984" footer="0.11811023622047245"/>
  <pageSetup paperSize="257" scale="50" orientation="landscape" r:id="rId1"/>
  <headerFooter alignWithMargins="0">
    <oddFooter>Página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B13" sqref="B13:B25"/>
    </sheetView>
  </sheetViews>
  <sheetFormatPr baseColWidth="10" defaultRowHeight="14.25"/>
  <cols>
    <col min="1" max="1" width="32" style="199" customWidth="1"/>
    <col min="2" max="2" width="35.5703125" style="199" customWidth="1"/>
    <col min="3" max="3" width="62.85546875" style="199" customWidth="1"/>
    <col min="4" max="16384" width="11.42578125" style="199"/>
  </cols>
  <sheetData>
    <row r="1" spans="1:5" ht="15.75">
      <c r="A1" s="205" t="s">
        <v>18</v>
      </c>
      <c r="B1" s="206"/>
      <c r="C1" s="207"/>
      <c r="D1"/>
      <c r="E1"/>
    </row>
    <row r="2" spans="1:5" ht="15">
      <c r="A2" s="11"/>
      <c r="B2" s="11"/>
      <c r="D2"/>
      <c r="E2"/>
    </row>
    <row r="3" spans="1:5" ht="15">
      <c r="A3" s="11" t="s">
        <v>19</v>
      </c>
      <c r="B3" s="11" t="s">
        <v>22</v>
      </c>
      <c r="D3"/>
      <c r="E3"/>
    </row>
    <row r="4" spans="1:5" ht="15">
      <c r="A4" s="11" t="s">
        <v>0</v>
      </c>
      <c r="B4" s="11" t="s">
        <v>23</v>
      </c>
      <c r="D4"/>
      <c r="E4"/>
    </row>
    <row r="5" spans="1:5" ht="15">
      <c r="A5" s="11" t="s">
        <v>20</v>
      </c>
      <c r="B5" s="11" t="s">
        <v>24</v>
      </c>
      <c r="D5"/>
      <c r="E5"/>
    </row>
    <row r="6" spans="1:5" ht="15">
      <c r="A6" s="11" t="s">
        <v>3</v>
      </c>
      <c r="B6" s="11" t="s">
        <v>55</v>
      </c>
      <c r="D6"/>
      <c r="E6"/>
    </row>
    <row r="7" spans="1:5" ht="15">
      <c r="A7" s="11" t="s">
        <v>2</v>
      </c>
      <c r="B7" s="11" t="s">
        <v>25</v>
      </c>
      <c r="D7"/>
      <c r="E7"/>
    </row>
    <row r="8" spans="1:5" ht="15">
      <c r="A8"/>
      <c r="B8" s="12" t="s">
        <v>4</v>
      </c>
      <c r="C8" s="11"/>
      <c r="D8"/>
      <c r="E8"/>
    </row>
    <row r="9" spans="1:5" ht="15">
      <c r="A9" s="290" t="s">
        <v>5</v>
      </c>
      <c r="B9" s="68" t="s">
        <v>45</v>
      </c>
      <c r="C9" s="68" t="s">
        <v>50</v>
      </c>
      <c r="D9"/>
      <c r="E9"/>
    </row>
    <row r="10" spans="1:5" ht="15">
      <c r="A10" s="291"/>
      <c r="B10" s="68" t="s">
        <v>12</v>
      </c>
      <c r="C10" s="68" t="s">
        <v>73</v>
      </c>
      <c r="D10"/>
      <c r="E10"/>
    </row>
    <row r="11" spans="1:5" ht="15">
      <c r="A11" s="291"/>
      <c r="B11" s="68" t="s">
        <v>44</v>
      </c>
      <c r="C11" s="68" t="s">
        <v>87</v>
      </c>
      <c r="D11"/>
      <c r="E11"/>
    </row>
    <row r="12" spans="1:5" ht="15">
      <c r="A12" s="292"/>
      <c r="B12" s="68" t="s">
        <v>13</v>
      </c>
      <c r="C12" s="68" t="s">
        <v>21</v>
      </c>
      <c r="D12" s="200"/>
      <c r="E12"/>
    </row>
    <row r="13" spans="1:5" ht="15">
      <c r="A13" s="293" t="s">
        <v>86</v>
      </c>
      <c r="B13" s="68" t="s">
        <v>36</v>
      </c>
      <c r="C13" s="68" t="s">
        <v>39</v>
      </c>
      <c r="D13"/>
      <c r="E13"/>
    </row>
    <row r="14" spans="1:5" ht="15">
      <c r="A14" s="294"/>
      <c r="B14" s="68" t="s">
        <v>43</v>
      </c>
      <c r="C14" s="68" t="s">
        <v>74</v>
      </c>
      <c r="D14"/>
      <c r="E14"/>
    </row>
    <row r="15" spans="1:5" ht="15">
      <c r="A15" s="294"/>
      <c r="B15" s="68" t="s">
        <v>41</v>
      </c>
      <c r="C15" s="68" t="s">
        <v>80</v>
      </c>
      <c r="D15"/>
      <c r="E15"/>
    </row>
    <row r="16" spans="1:5" ht="15">
      <c r="A16" s="294"/>
      <c r="B16" s="68" t="s">
        <v>61</v>
      </c>
      <c r="C16" s="68" t="s">
        <v>75</v>
      </c>
      <c r="D16"/>
      <c r="E16"/>
    </row>
    <row r="17" spans="1:5" ht="15">
      <c r="A17" s="294"/>
      <c r="B17" s="68" t="s">
        <v>62</v>
      </c>
      <c r="C17" s="68" t="s">
        <v>88</v>
      </c>
      <c r="D17"/>
      <c r="E17"/>
    </row>
    <row r="18" spans="1:5" ht="15">
      <c r="A18" s="294"/>
      <c r="B18" s="68" t="s">
        <v>64</v>
      </c>
      <c r="C18" s="68" t="s">
        <v>89</v>
      </c>
      <c r="D18"/>
      <c r="E18"/>
    </row>
    <row r="19" spans="1:5" ht="15">
      <c r="A19" s="294"/>
      <c r="B19" s="68" t="s">
        <v>63</v>
      </c>
      <c r="C19" s="68" t="s">
        <v>90</v>
      </c>
      <c r="D19"/>
      <c r="E19"/>
    </row>
    <row r="20" spans="1:5" ht="15">
      <c r="A20" s="294"/>
      <c r="B20" s="208" t="s">
        <v>185</v>
      </c>
      <c r="C20" s="208" t="s">
        <v>193</v>
      </c>
      <c r="D20"/>
      <c r="E20"/>
    </row>
    <row r="21" spans="1:5" ht="15">
      <c r="A21" s="294"/>
      <c r="B21" s="209" t="s">
        <v>186</v>
      </c>
      <c r="C21" s="210" t="s">
        <v>194</v>
      </c>
      <c r="D21"/>
      <c r="E21"/>
    </row>
    <row r="22" spans="1:5" ht="15">
      <c r="A22" s="294"/>
      <c r="B22" s="208" t="s">
        <v>187</v>
      </c>
      <c r="C22" s="208" t="s">
        <v>195</v>
      </c>
      <c r="D22"/>
      <c r="E22"/>
    </row>
    <row r="23" spans="1:5" ht="15">
      <c r="A23" s="294"/>
      <c r="B23" s="208" t="s">
        <v>189</v>
      </c>
      <c r="C23" s="208" t="s">
        <v>196</v>
      </c>
      <c r="D23"/>
      <c r="E23"/>
    </row>
    <row r="24" spans="1:5" ht="15">
      <c r="A24" s="294"/>
      <c r="B24" s="208" t="s">
        <v>201</v>
      </c>
      <c r="C24" s="208" t="s">
        <v>202</v>
      </c>
      <c r="D24"/>
      <c r="E24"/>
    </row>
    <row r="25" spans="1:5" ht="15">
      <c r="A25" s="295"/>
      <c r="B25" s="208" t="s">
        <v>200</v>
      </c>
      <c r="C25" s="208" t="s">
        <v>203</v>
      </c>
      <c r="D25"/>
      <c r="E25"/>
    </row>
    <row r="26" spans="1:5" ht="53.25" customHeight="1">
      <c r="A26" s="309" t="s">
        <v>188</v>
      </c>
      <c r="B26" s="211" t="s">
        <v>189</v>
      </c>
      <c r="C26" s="75" t="s">
        <v>192</v>
      </c>
      <c r="D26"/>
      <c r="E26"/>
    </row>
    <row r="27" spans="1:5" ht="45" customHeight="1">
      <c r="A27" s="308" t="s">
        <v>85</v>
      </c>
      <c r="B27" s="75" t="s">
        <v>70</v>
      </c>
      <c r="C27" s="75" t="s">
        <v>91</v>
      </c>
      <c r="D27"/>
      <c r="E27"/>
    </row>
    <row r="28" spans="1:5" s="204" customFormat="1" ht="15.75" customHeight="1">
      <c r="A28" s="201"/>
      <c r="B28" s="202"/>
      <c r="C28" s="202"/>
      <c r="D28" s="203"/>
      <c r="E28" s="203"/>
    </row>
    <row r="29" spans="1:5" ht="15">
      <c r="A29" s="12" t="s">
        <v>26</v>
      </c>
      <c r="B29" s="11"/>
      <c r="C29"/>
      <c r="D29"/>
    </row>
    <row r="30" spans="1:5" ht="15">
      <c r="A30" s="11" t="s">
        <v>6</v>
      </c>
      <c r="B30" s="11" t="s">
        <v>92</v>
      </c>
      <c r="C30"/>
      <c r="D30"/>
    </row>
    <row r="31" spans="1:5" ht="15">
      <c r="A31" s="11" t="s">
        <v>7</v>
      </c>
      <c r="B31" s="11" t="s">
        <v>93</v>
      </c>
      <c r="C31"/>
      <c r="D31"/>
    </row>
    <row r="32" spans="1:5" ht="15">
      <c r="A32" s="11" t="s">
        <v>51</v>
      </c>
      <c r="B32" s="11" t="s">
        <v>52</v>
      </c>
      <c r="C32"/>
      <c r="D32"/>
    </row>
    <row r="33" spans="1:5" ht="15">
      <c r="A33" s="11" t="s">
        <v>94</v>
      </c>
      <c r="B33" s="11" t="s">
        <v>95</v>
      </c>
      <c r="C33"/>
      <c r="D33"/>
    </row>
    <row r="34" spans="1:5" ht="15">
      <c r="A34" s="11" t="s">
        <v>53</v>
      </c>
      <c r="B34" s="11" t="s">
        <v>27</v>
      </c>
      <c r="C34"/>
      <c r="D34"/>
    </row>
    <row r="35" spans="1:5" ht="15">
      <c r="A35" s="11" t="s">
        <v>54</v>
      </c>
      <c r="B35" s="11" t="s">
        <v>28</v>
      </c>
      <c r="C35"/>
      <c r="D35"/>
    </row>
    <row r="36" spans="1:5" ht="15">
      <c r="A36" s="11" t="s">
        <v>29</v>
      </c>
      <c r="B36" s="11" t="s">
        <v>30</v>
      </c>
      <c r="C36"/>
      <c r="D36"/>
    </row>
    <row r="37" spans="1:5" ht="15">
      <c r="A37" s="11"/>
      <c r="B37" s="11" t="s">
        <v>31</v>
      </c>
      <c r="C37"/>
      <c r="D37"/>
    </row>
    <row r="38" spans="1:5" ht="15">
      <c r="A38" s="11" t="s">
        <v>32</v>
      </c>
      <c r="B38" s="11" t="s">
        <v>33</v>
      </c>
      <c r="C38"/>
      <c r="D38"/>
    </row>
    <row r="39" spans="1:5" ht="15">
      <c r="A39" s="11"/>
      <c r="B39" s="11" t="s">
        <v>79</v>
      </c>
      <c r="C39"/>
      <c r="D39"/>
    </row>
    <row r="40" spans="1:5" ht="15">
      <c r="A40" s="11"/>
      <c r="B40" s="11" t="s">
        <v>58</v>
      </c>
      <c r="C40"/>
      <c r="D40"/>
    </row>
    <row r="41" spans="1:5" ht="15">
      <c r="A41" s="12" t="s">
        <v>190</v>
      </c>
      <c r="B41" s="11"/>
      <c r="C41" s="11"/>
      <c r="D41"/>
      <c r="E41"/>
    </row>
    <row r="42" spans="1:5" ht="15">
      <c r="A42" s="11" t="s">
        <v>191</v>
      </c>
      <c r="B42" s="11"/>
      <c r="C42" s="11"/>
      <c r="D42"/>
      <c r="E42"/>
    </row>
    <row r="43" spans="1:5" s="11" customFormat="1" ht="12.75">
      <c r="A43" s="11" t="s">
        <v>197</v>
      </c>
    </row>
    <row r="44" spans="1:5" s="11" customFormat="1" ht="12.75">
      <c r="A44" s="11" t="s">
        <v>198</v>
      </c>
    </row>
  </sheetData>
  <mergeCells count="2">
    <mergeCell ref="A9:A12"/>
    <mergeCell ref="A13:A2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60"/>
  <sheetViews>
    <sheetView workbookViewId="0">
      <selection activeCell="A14" sqref="A14:A35"/>
    </sheetView>
  </sheetViews>
  <sheetFormatPr baseColWidth="10" defaultRowHeight="15"/>
  <cols>
    <col min="1" max="1" width="3.28515625" customWidth="1"/>
    <col min="2" max="2" width="26" customWidth="1"/>
    <col min="3" max="3" width="14.140625" customWidth="1"/>
    <col min="4" max="4" width="7.5703125" customWidth="1"/>
    <col min="5" max="5" width="2.5703125" customWidth="1"/>
    <col min="6" max="6" width="3.5703125" customWidth="1"/>
    <col min="7" max="7" width="2.42578125" customWidth="1"/>
    <col min="8" max="9" width="2.7109375" customWidth="1"/>
    <col min="10" max="10" width="2.5703125" customWidth="1"/>
    <col min="11" max="11" width="3" customWidth="1"/>
    <col min="12" max="12" width="2.42578125" customWidth="1"/>
    <col min="13" max="13" width="2.7109375" customWidth="1"/>
    <col min="14" max="14" width="2.140625" customWidth="1"/>
    <col min="15" max="15" width="3" customWidth="1"/>
    <col min="16" max="16" width="3.42578125" customWidth="1"/>
    <col min="17" max="17" width="2.5703125" customWidth="1"/>
    <col min="18" max="18" width="3" customWidth="1"/>
    <col min="19" max="20" width="3.28515625" customWidth="1"/>
    <col min="21" max="21" width="2.7109375" customWidth="1"/>
    <col min="22" max="22" width="3.140625" customWidth="1"/>
    <col min="23" max="23" width="10.42578125" customWidth="1"/>
    <col min="24" max="24" width="9.140625" customWidth="1"/>
    <col min="25" max="25" width="6.28515625" customWidth="1"/>
    <col min="26" max="26" width="4.7109375" customWidth="1"/>
    <col min="27" max="27" width="6.28515625" customWidth="1"/>
    <col min="28" max="28" width="2.85546875" customWidth="1"/>
    <col min="29" max="29" width="2.85546875" style="150" customWidth="1"/>
    <col min="30" max="30" width="7" customWidth="1"/>
    <col min="31" max="31" width="5" customWidth="1"/>
  </cols>
  <sheetData>
    <row r="2" spans="1:31" s="14" customFormat="1">
      <c r="A2" s="248"/>
      <c r="B2" s="249"/>
      <c r="C2" s="254" t="s">
        <v>34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</row>
    <row r="3" spans="1:31" s="14" customFormat="1">
      <c r="A3" s="250"/>
      <c r="B3" s="251"/>
      <c r="C3" s="255" t="s">
        <v>59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</row>
    <row r="4" spans="1:31" s="14" customFormat="1">
      <c r="A4" s="250"/>
      <c r="B4" s="251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1:31" s="14" customFormat="1">
      <c r="A5" s="252"/>
      <c r="B5" s="253"/>
      <c r="C5" s="254" t="s">
        <v>101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</row>
    <row r="6" spans="1:31" s="14" customFormat="1">
      <c r="A6" s="15"/>
      <c r="B6" s="16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</row>
    <row r="7" spans="1:31">
      <c r="A7" s="10"/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44"/>
      <c r="AD7" s="10"/>
      <c r="AE7" s="10"/>
    </row>
    <row r="8" spans="1:31">
      <c r="A8" s="256" t="s">
        <v>102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</row>
    <row r="9" spans="1:31" ht="15.75" thickBo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45"/>
      <c r="AD9" s="18"/>
      <c r="AE9" s="18"/>
    </row>
    <row r="10" spans="1:31" ht="15.75" thickBot="1">
      <c r="A10" s="229" t="s">
        <v>0</v>
      </c>
      <c r="B10" s="229" t="s">
        <v>1</v>
      </c>
      <c r="C10" s="229" t="s">
        <v>3</v>
      </c>
      <c r="D10" s="229" t="s">
        <v>2</v>
      </c>
      <c r="E10" s="286" t="s">
        <v>4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65" t="s">
        <v>26</v>
      </c>
      <c r="X10" s="266"/>
      <c r="Y10" s="269" t="s">
        <v>56</v>
      </c>
      <c r="Z10" s="272" t="s">
        <v>8</v>
      </c>
      <c r="AA10" s="272" t="s">
        <v>40</v>
      </c>
      <c r="AB10" s="275" t="s">
        <v>9</v>
      </c>
      <c r="AC10" s="276"/>
      <c r="AD10" s="279" t="s">
        <v>98</v>
      </c>
      <c r="AE10" s="257" t="s">
        <v>37</v>
      </c>
    </row>
    <row r="11" spans="1:31" ht="15.75" thickBot="1">
      <c r="A11" s="230"/>
      <c r="B11" s="230"/>
      <c r="C11" s="230"/>
      <c r="D11" s="230"/>
      <c r="E11" s="245" t="s">
        <v>5</v>
      </c>
      <c r="F11" s="246"/>
      <c r="G11" s="246"/>
      <c r="H11" s="246"/>
      <c r="I11" s="287" t="s">
        <v>42</v>
      </c>
      <c r="J11" s="246"/>
      <c r="K11" s="246"/>
      <c r="L11" s="246"/>
      <c r="M11" s="246"/>
      <c r="N11" s="246"/>
      <c r="O11" s="246"/>
      <c r="P11" s="246"/>
      <c r="Q11" s="246"/>
      <c r="R11" s="288"/>
      <c r="S11" s="282" t="s">
        <v>85</v>
      </c>
      <c r="T11" s="283"/>
      <c r="U11" s="260" t="s">
        <v>57</v>
      </c>
      <c r="V11" s="261"/>
      <c r="W11" s="267"/>
      <c r="X11" s="268"/>
      <c r="Y11" s="270"/>
      <c r="Z11" s="273"/>
      <c r="AA11" s="273"/>
      <c r="AB11" s="277"/>
      <c r="AC11" s="278"/>
      <c r="AD11" s="280"/>
      <c r="AE11" s="258"/>
    </row>
    <row r="12" spans="1:31" ht="15.75" thickBot="1">
      <c r="A12" s="230"/>
      <c r="B12" s="230"/>
      <c r="C12" s="230"/>
      <c r="D12" s="230"/>
      <c r="E12" s="58" t="s">
        <v>45</v>
      </c>
      <c r="F12" s="59" t="s">
        <v>12</v>
      </c>
      <c r="G12" s="59" t="s">
        <v>44</v>
      </c>
      <c r="H12" s="59" t="s">
        <v>13</v>
      </c>
      <c r="I12" s="88" t="s">
        <v>36</v>
      </c>
      <c r="J12" s="289" t="s">
        <v>43</v>
      </c>
      <c r="K12" s="289"/>
      <c r="L12" s="289" t="s">
        <v>41</v>
      </c>
      <c r="M12" s="289"/>
      <c r="N12" s="242" t="s">
        <v>61</v>
      </c>
      <c r="O12" s="243"/>
      <c r="P12" s="72" t="s">
        <v>62</v>
      </c>
      <c r="Q12" s="86" t="s">
        <v>64</v>
      </c>
      <c r="R12" s="86" t="s">
        <v>63</v>
      </c>
      <c r="S12" s="244" t="s">
        <v>70</v>
      </c>
      <c r="T12" s="244"/>
      <c r="U12" s="284" t="s">
        <v>96</v>
      </c>
      <c r="V12" s="285"/>
      <c r="W12" s="60" t="s">
        <v>6</v>
      </c>
      <c r="X12" s="60" t="s">
        <v>7</v>
      </c>
      <c r="Y12" s="271"/>
      <c r="Z12" s="274"/>
      <c r="AA12" s="274"/>
      <c r="AB12" s="87" t="s">
        <v>10</v>
      </c>
      <c r="AC12" s="135" t="s">
        <v>11</v>
      </c>
      <c r="AD12" s="281"/>
      <c r="AE12" s="259"/>
    </row>
    <row r="13" spans="1:31" ht="15.75" thickBot="1">
      <c r="A13" s="231"/>
      <c r="B13" s="231"/>
      <c r="C13" s="231"/>
      <c r="D13" s="231"/>
      <c r="E13" s="39" t="s">
        <v>83</v>
      </c>
      <c r="F13" s="35" t="s">
        <v>83</v>
      </c>
      <c r="G13" s="35" t="s">
        <v>83</v>
      </c>
      <c r="H13" s="35" t="s">
        <v>83</v>
      </c>
      <c r="I13" s="35" t="s">
        <v>83</v>
      </c>
      <c r="J13" s="35" t="s">
        <v>83</v>
      </c>
      <c r="K13" s="35" t="s">
        <v>84</v>
      </c>
      <c r="L13" s="35" t="s">
        <v>83</v>
      </c>
      <c r="M13" s="35" t="s">
        <v>84</v>
      </c>
      <c r="N13" s="35" t="s">
        <v>83</v>
      </c>
      <c r="O13" s="35" t="s">
        <v>84</v>
      </c>
      <c r="P13" s="35" t="s">
        <v>84</v>
      </c>
      <c r="Q13" s="35" t="s">
        <v>83</v>
      </c>
      <c r="R13" s="35" t="s">
        <v>84</v>
      </c>
      <c r="S13" s="35" t="s">
        <v>83</v>
      </c>
      <c r="T13" s="35" t="s">
        <v>84</v>
      </c>
      <c r="U13" s="40" t="s">
        <v>83</v>
      </c>
      <c r="V13" s="40" t="s">
        <v>84</v>
      </c>
      <c r="W13" s="69"/>
      <c r="X13" s="43"/>
      <c r="Y13" s="17"/>
      <c r="Z13" s="17"/>
      <c r="AA13" s="17"/>
      <c r="AB13" s="17"/>
      <c r="AC13" s="146"/>
      <c r="AD13" s="17"/>
      <c r="AE13" s="17"/>
    </row>
    <row r="14" spans="1:31">
      <c r="A14" s="153">
        <v>1</v>
      </c>
      <c r="B14" s="153" t="s">
        <v>107</v>
      </c>
      <c r="C14" s="153">
        <v>98705875</v>
      </c>
      <c r="D14" s="154" t="s">
        <v>105</v>
      </c>
      <c r="E14" s="155">
        <v>5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6">
        <v>41330</v>
      </c>
      <c r="X14" s="157">
        <v>41334</v>
      </c>
      <c r="Y14" s="158">
        <v>0</v>
      </c>
      <c r="Z14" s="159">
        <f>SUM(E14+F14+G14+H14+I14+J14+L14+N14+Q14+S14+U14)</f>
        <v>5</v>
      </c>
      <c r="AA14" s="159">
        <f t="shared" ref="AA14:AA35" si="0">SUM(K14+M14+O14+P14+R14+T14+V14)</f>
        <v>0</v>
      </c>
      <c r="AB14" s="153"/>
      <c r="AC14" s="160" t="s">
        <v>106</v>
      </c>
      <c r="AD14" s="153"/>
      <c r="AE14" s="153"/>
    </row>
    <row r="15" spans="1:31">
      <c r="A15" s="153">
        <v>2</v>
      </c>
      <c r="B15" s="153" t="s">
        <v>108</v>
      </c>
      <c r="C15" s="153">
        <v>21631711</v>
      </c>
      <c r="D15" s="161" t="s">
        <v>105</v>
      </c>
      <c r="E15" s="155">
        <v>3</v>
      </c>
      <c r="F15" s="155"/>
      <c r="G15" s="155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62">
        <v>41331</v>
      </c>
      <c r="X15" s="162">
        <v>41333</v>
      </c>
      <c r="Y15" s="158">
        <v>0</v>
      </c>
      <c r="Z15" s="159">
        <f>SUM(E15+F15+G15+H15+I15+J15+L15+N15+Q15+S15+U15)</f>
        <v>3</v>
      </c>
      <c r="AA15" s="159">
        <f t="shared" si="0"/>
        <v>0</v>
      </c>
      <c r="AB15" s="153"/>
      <c r="AC15" s="160" t="s">
        <v>106</v>
      </c>
      <c r="AD15" s="153"/>
      <c r="AE15" s="153"/>
    </row>
    <row r="16" spans="1:31">
      <c r="A16" s="153">
        <v>3</v>
      </c>
      <c r="B16" s="153" t="s">
        <v>109</v>
      </c>
      <c r="C16" s="153">
        <v>71381619</v>
      </c>
      <c r="D16" s="161" t="s">
        <v>105</v>
      </c>
      <c r="E16" s="155">
        <v>2</v>
      </c>
      <c r="F16" s="155"/>
      <c r="G16" s="155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62">
        <v>41331</v>
      </c>
      <c r="X16" s="162">
        <v>41332</v>
      </c>
      <c r="Y16" s="158">
        <v>1</v>
      </c>
      <c r="Z16" s="159">
        <f>SUM(E16+F16+G16+H16+I16+J16+L16+N16+Q16+S16+U16)</f>
        <v>2</v>
      </c>
      <c r="AA16" s="159">
        <f t="shared" si="0"/>
        <v>0</v>
      </c>
      <c r="AB16" s="153"/>
      <c r="AC16" s="160" t="s">
        <v>106</v>
      </c>
      <c r="AD16" s="153"/>
      <c r="AE16" s="153"/>
    </row>
    <row r="17" spans="1:31">
      <c r="A17" s="153">
        <v>4</v>
      </c>
      <c r="B17" s="153" t="s">
        <v>111</v>
      </c>
      <c r="C17" s="153">
        <v>43064150</v>
      </c>
      <c r="D17" s="161" t="s">
        <v>105</v>
      </c>
      <c r="E17" s="155">
        <v>3</v>
      </c>
      <c r="F17" s="155"/>
      <c r="G17" s="155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62">
        <v>41325</v>
      </c>
      <c r="X17" s="162">
        <v>41327</v>
      </c>
      <c r="Y17" s="158">
        <v>0</v>
      </c>
      <c r="Z17" s="159">
        <f>SUM(E17+F17+G17+H17+I17+J17+L17+N17+Q17+S17+U17)</f>
        <v>3</v>
      </c>
      <c r="AA17" s="159">
        <f t="shared" si="0"/>
        <v>0</v>
      </c>
      <c r="AB17" s="153"/>
      <c r="AC17" s="160" t="s">
        <v>106</v>
      </c>
      <c r="AD17" s="153"/>
      <c r="AE17" s="153"/>
    </row>
    <row r="18" spans="1:31">
      <c r="A18" s="153">
        <v>5</v>
      </c>
      <c r="B18" s="163" t="s">
        <v>113</v>
      </c>
      <c r="C18" s="163">
        <v>51662600</v>
      </c>
      <c r="D18" s="164" t="s">
        <v>105</v>
      </c>
      <c r="E18" s="158">
        <v>2</v>
      </c>
      <c r="F18" s="155"/>
      <c r="G18" s="155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62">
        <v>41326</v>
      </c>
      <c r="X18" s="162">
        <v>41327</v>
      </c>
      <c r="Y18" s="158">
        <v>1</v>
      </c>
      <c r="Z18" s="159">
        <f>SUM('MARZO '!E16+F18+G18+H18+I18+J18+L18+N18+Q18+S18+U18)</f>
        <v>2</v>
      </c>
      <c r="AA18" s="159">
        <f t="shared" si="0"/>
        <v>0</v>
      </c>
      <c r="AB18" s="153"/>
      <c r="AC18" s="160" t="s">
        <v>106</v>
      </c>
      <c r="AD18" s="153"/>
      <c r="AE18" s="153"/>
    </row>
    <row r="19" spans="1:31">
      <c r="A19" s="153">
        <v>6</v>
      </c>
      <c r="B19" s="153" t="s">
        <v>117</v>
      </c>
      <c r="C19" s="153">
        <v>22115822</v>
      </c>
      <c r="D19" s="161" t="s">
        <v>105</v>
      </c>
      <c r="E19" s="155">
        <v>2</v>
      </c>
      <c r="F19" s="155"/>
      <c r="G19" s="155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62">
        <v>41310</v>
      </c>
      <c r="X19" s="162">
        <v>41311</v>
      </c>
      <c r="Y19" s="158">
        <v>1</v>
      </c>
      <c r="Z19" s="159">
        <f t="shared" ref="Z19:Z34" si="1">SUM(E19+F19+G19+H19+I19+J19+L19+N19+Q19+S19+U19)</f>
        <v>2</v>
      </c>
      <c r="AA19" s="159">
        <f t="shared" si="0"/>
        <v>0</v>
      </c>
      <c r="AB19" s="153"/>
      <c r="AC19" s="160" t="s">
        <v>106</v>
      </c>
      <c r="AD19" s="153"/>
      <c r="AE19" s="153"/>
    </row>
    <row r="20" spans="1:31">
      <c r="A20" s="153">
        <v>7</v>
      </c>
      <c r="B20" s="153" t="s">
        <v>118</v>
      </c>
      <c r="C20" s="153">
        <v>43426968</v>
      </c>
      <c r="D20" s="161" t="s">
        <v>105</v>
      </c>
      <c r="E20" s="155">
        <v>3</v>
      </c>
      <c r="F20" s="155"/>
      <c r="G20" s="155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62">
        <v>41305</v>
      </c>
      <c r="X20" s="162">
        <v>41307</v>
      </c>
      <c r="Y20" s="158">
        <v>0</v>
      </c>
      <c r="Z20" s="159">
        <f t="shared" si="1"/>
        <v>3</v>
      </c>
      <c r="AA20" s="159">
        <f t="shared" si="0"/>
        <v>0</v>
      </c>
      <c r="AB20" s="153"/>
      <c r="AC20" s="160" t="s">
        <v>106</v>
      </c>
      <c r="AD20" s="153"/>
      <c r="AE20" s="153"/>
    </row>
    <row r="21" spans="1:31">
      <c r="A21" s="153">
        <v>8</v>
      </c>
      <c r="B21" s="153" t="s">
        <v>119</v>
      </c>
      <c r="C21" s="153">
        <v>98496484</v>
      </c>
      <c r="D21" s="161" t="s">
        <v>105</v>
      </c>
      <c r="E21" s="155">
        <v>2</v>
      </c>
      <c r="F21" s="155"/>
      <c r="G21" s="155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62">
        <v>41331</v>
      </c>
      <c r="X21" s="162">
        <v>41332</v>
      </c>
      <c r="Y21" s="158">
        <v>1</v>
      </c>
      <c r="Z21" s="159">
        <f t="shared" si="1"/>
        <v>2</v>
      </c>
      <c r="AA21" s="159">
        <f t="shared" si="0"/>
        <v>0</v>
      </c>
      <c r="AB21" s="153"/>
      <c r="AC21" s="160" t="s">
        <v>106</v>
      </c>
      <c r="AD21" s="153"/>
      <c r="AE21" s="153"/>
    </row>
    <row r="22" spans="1:31">
      <c r="A22" s="153">
        <v>9</v>
      </c>
      <c r="B22" s="153" t="s">
        <v>120</v>
      </c>
      <c r="C22" s="153">
        <v>8412242</v>
      </c>
      <c r="D22" s="161" t="s">
        <v>105</v>
      </c>
      <c r="E22" s="155">
        <v>2</v>
      </c>
      <c r="F22" s="155"/>
      <c r="G22" s="155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62">
        <v>41318</v>
      </c>
      <c r="X22" s="162">
        <v>41319</v>
      </c>
      <c r="Y22" s="158">
        <v>1</v>
      </c>
      <c r="Z22" s="159">
        <f t="shared" si="1"/>
        <v>2</v>
      </c>
      <c r="AA22" s="159">
        <f t="shared" si="0"/>
        <v>0</v>
      </c>
      <c r="AB22" s="153"/>
      <c r="AC22" s="160" t="s">
        <v>106</v>
      </c>
      <c r="AD22" s="153"/>
      <c r="AE22" s="153"/>
    </row>
    <row r="23" spans="1:31">
      <c r="A23" s="153">
        <v>10</v>
      </c>
      <c r="B23" s="153" t="s">
        <v>127</v>
      </c>
      <c r="C23" s="133">
        <v>8317714</v>
      </c>
      <c r="D23" s="161" t="s">
        <v>105</v>
      </c>
      <c r="E23" s="155">
        <v>2</v>
      </c>
      <c r="F23" s="155"/>
      <c r="G23" s="155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62">
        <v>41318</v>
      </c>
      <c r="X23" s="162">
        <v>41319</v>
      </c>
      <c r="Y23" s="158">
        <v>1</v>
      </c>
      <c r="Z23" s="159">
        <f t="shared" si="1"/>
        <v>2</v>
      </c>
      <c r="AA23" s="159">
        <v>0</v>
      </c>
      <c r="AB23" s="153"/>
      <c r="AC23" s="160" t="s">
        <v>106</v>
      </c>
      <c r="AD23" s="153"/>
      <c r="AE23" s="153"/>
    </row>
    <row r="24" spans="1:31">
      <c r="A24" s="153">
        <v>11</v>
      </c>
      <c r="B24" s="153" t="s">
        <v>127</v>
      </c>
      <c r="C24" s="133">
        <v>8317714</v>
      </c>
      <c r="D24" s="161" t="s">
        <v>105</v>
      </c>
      <c r="E24" s="155">
        <v>7</v>
      </c>
      <c r="F24" s="155"/>
      <c r="G24" s="155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62">
        <v>41311</v>
      </c>
      <c r="X24" s="162">
        <v>41317</v>
      </c>
      <c r="Y24" s="158">
        <v>1</v>
      </c>
      <c r="Z24" s="159">
        <f t="shared" si="1"/>
        <v>7</v>
      </c>
      <c r="AA24" s="159">
        <f t="shared" si="0"/>
        <v>0</v>
      </c>
      <c r="AB24" s="153"/>
      <c r="AC24" s="160" t="s">
        <v>106</v>
      </c>
      <c r="AD24" s="153"/>
      <c r="AE24" s="153"/>
    </row>
    <row r="25" spans="1:31">
      <c r="A25" s="153">
        <v>12</v>
      </c>
      <c r="B25" s="153" t="s">
        <v>129</v>
      </c>
      <c r="C25" s="165">
        <v>43816507</v>
      </c>
      <c r="D25" s="161" t="s">
        <v>105</v>
      </c>
      <c r="E25" s="155">
        <v>2</v>
      </c>
      <c r="F25" s="155"/>
      <c r="G25" s="155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62">
        <v>41332</v>
      </c>
      <c r="X25" s="162">
        <v>41333</v>
      </c>
      <c r="Y25" s="158">
        <v>1</v>
      </c>
      <c r="Z25" s="159">
        <f t="shared" si="1"/>
        <v>2</v>
      </c>
      <c r="AA25" s="159">
        <f t="shared" si="0"/>
        <v>0</v>
      </c>
      <c r="AB25" s="153"/>
      <c r="AC25" s="160" t="s">
        <v>106</v>
      </c>
      <c r="AD25" s="153"/>
      <c r="AE25" s="153"/>
    </row>
    <row r="26" spans="1:31">
      <c r="A26" s="153">
        <v>13</v>
      </c>
      <c r="B26" s="153" t="s">
        <v>130</v>
      </c>
      <c r="C26" s="165">
        <v>32255615</v>
      </c>
      <c r="D26" s="161" t="s">
        <v>105</v>
      </c>
      <c r="E26" s="155">
        <v>1</v>
      </c>
      <c r="F26" s="155"/>
      <c r="G26" s="155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62">
        <v>41333</v>
      </c>
      <c r="X26" s="162">
        <v>41302</v>
      </c>
      <c r="Y26" s="158">
        <v>1</v>
      </c>
      <c r="Z26" s="159">
        <f t="shared" si="1"/>
        <v>1</v>
      </c>
      <c r="AA26" s="159">
        <f t="shared" si="0"/>
        <v>0</v>
      </c>
      <c r="AB26" s="153"/>
      <c r="AC26" s="160" t="s">
        <v>106</v>
      </c>
      <c r="AD26" s="153"/>
      <c r="AE26" s="153"/>
    </row>
    <row r="27" spans="1:31">
      <c r="A27" s="153">
        <v>14</v>
      </c>
      <c r="B27" s="134" t="s">
        <v>132</v>
      </c>
      <c r="C27" s="133">
        <v>42691500</v>
      </c>
      <c r="D27" s="161" t="s">
        <v>105</v>
      </c>
      <c r="E27" s="155">
        <v>1</v>
      </c>
      <c r="F27" s="155"/>
      <c r="G27" s="155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62">
        <v>41302</v>
      </c>
      <c r="X27" s="162">
        <v>41302</v>
      </c>
      <c r="Y27" s="158">
        <v>1</v>
      </c>
      <c r="Z27" s="159">
        <f t="shared" si="1"/>
        <v>1</v>
      </c>
      <c r="AA27" s="159">
        <f t="shared" si="0"/>
        <v>0</v>
      </c>
      <c r="AB27" s="153"/>
      <c r="AC27" s="160" t="s">
        <v>106</v>
      </c>
      <c r="AD27" s="153"/>
      <c r="AE27" s="153"/>
    </row>
    <row r="28" spans="1:31">
      <c r="A28" s="153">
        <v>15</v>
      </c>
      <c r="B28" s="153" t="s">
        <v>139</v>
      </c>
      <c r="C28" s="153">
        <v>71383725</v>
      </c>
      <c r="D28" s="161" t="s">
        <v>105</v>
      </c>
      <c r="E28" s="155">
        <v>2</v>
      </c>
      <c r="F28" s="155"/>
      <c r="G28" s="155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62">
        <v>41325</v>
      </c>
      <c r="X28" s="162">
        <v>41326</v>
      </c>
      <c r="Y28" s="158">
        <v>1</v>
      </c>
      <c r="Z28" s="159">
        <f t="shared" ref="Z28:Z33" si="2">SUM(E28+F28+G28+H28+I28+J28+L28+N28+Q28+S28+U28)</f>
        <v>2</v>
      </c>
      <c r="AA28" s="159">
        <f>SUM(K28+M28+O28+P28+R28+T28+V28)</f>
        <v>0</v>
      </c>
      <c r="AB28" s="153"/>
      <c r="AC28" s="160" t="s">
        <v>106</v>
      </c>
      <c r="AD28" s="153"/>
      <c r="AE28" s="153"/>
    </row>
    <row r="29" spans="1:31">
      <c r="A29" s="153">
        <v>16</v>
      </c>
      <c r="B29" s="153" t="s">
        <v>142</v>
      </c>
      <c r="C29" s="153">
        <v>67037487</v>
      </c>
      <c r="D29" s="161" t="s">
        <v>105</v>
      </c>
      <c r="E29" s="155">
        <v>4</v>
      </c>
      <c r="F29" s="155"/>
      <c r="G29" s="155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62">
        <v>41323</v>
      </c>
      <c r="X29" s="162">
        <v>41326</v>
      </c>
      <c r="Y29" s="158">
        <v>0</v>
      </c>
      <c r="Z29" s="159">
        <f t="shared" si="2"/>
        <v>4</v>
      </c>
      <c r="AA29" s="159">
        <v>0</v>
      </c>
      <c r="AB29" s="153"/>
      <c r="AC29" s="160" t="s">
        <v>106</v>
      </c>
      <c r="AD29" s="153"/>
      <c r="AE29" s="153"/>
    </row>
    <row r="30" spans="1:31">
      <c r="A30" s="153">
        <v>17</v>
      </c>
      <c r="B30" s="153" t="s">
        <v>142</v>
      </c>
      <c r="C30" s="153">
        <v>67037487</v>
      </c>
      <c r="D30" s="161" t="s">
        <v>105</v>
      </c>
      <c r="E30" s="155">
        <v>1</v>
      </c>
      <c r="F30" s="155"/>
      <c r="G30" s="155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62">
        <v>41327</v>
      </c>
      <c r="X30" s="162">
        <v>41327</v>
      </c>
      <c r="Y30" s="158">
        <v>0</v>
      </c>
      <c r="Z30" s="159">
        <f t="shared" si="2"/>
        <v>1</v>
      </c>
      <c r="AA30" s="159">
        <v>0</v>
      </c>
      <c r="AB30" s="153"/>
      <c r="AC30" s="160" t="s">
        <v>106</v>
      </c>
      <c r="AD30" s="153"/>
      <c r="AE30" s="153"/>
    </row>
    <row r="31" spans="1:31">
      <c r="A31" s="153">
        <v>18</v>
      </c>
      <c r="B31" s="153" t="s">
        <v>142</v>
      </c>
      <c r="C31" s="153">
        <v>67037487</v>
      </c>
      <c r="D31" s="161" t="s">
        <v>105</v>
      </c>
      <c r="E31" s="155">
        <v>3</v>
      </c>
      <c r="F31" s="155"/>
      <c r="G31" s="155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62">
        <v>41330</v>
      </c>
      <c r="X31" s="162">
        <v>41332</v>
      </c>
      <c r="Y31" s="158">
        <v>0</v>
      </c>
      <c r="Z31" s="159">
        <f t="shared" si="2"/>
        <v>3</v>
      </c>
      <c r="AA31" s="159">
        <v>0</v>
      </c>
      <c r="AB31" s="153"/>
      <c r="AC31" s="160" t="s">
        <v>106</v>
      </c>
      <c r="AD31" s="153"/>
      <c r="AE31" s="153"/>
    </row>
    <row r="32" spans="1:31">
      <c r="A32" s="153">
        <v>19</v>
      </c>
      <c r="B32" s="153" t="s">
        <v>142</v>
      </c>
      <c r="C32" s="153">
        <v>67037487</v>
      </c>
      <c r="D32" s="161" t="s">
        <v>105</v>
      </c>
      <c r="E32" s="155">
        <v>1</v>
      </c>
      <c r="F32" s="155"/>
      <c r="G32" s="155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62">
        <v>41333</v>
      </c>
      <c r="X32" s="162">
        <v>41333</v>
      </c>
      <c r="Y32" s="158">
        <v>0</v>
      </c>
      <c r="Z32" s="159">
        <f t="shared" si="2"/>
        <v>1</v>
      </c>
      <c r="AA32" s="159">
        <v>0</v>
      </c>
      <c r="AB32" s="153"/>
      <c r="AC32" s="160" t="s">
        <v>106</v>
      </c>
      <c r="AD32" s="153"/>
      <c r="AE32" s="153"/>
    </row>
    <row r="33" spans="1:33">
      <c r="A33" s="153">
        <v>20</v>
      </c>
      <c r="B33" s="153" t="s">
        <v>128</v>
      </c>
      <c r="C33" s="153">
        <v>43914720</v>
      </c>
      <c r="D33" s="161" t="s">
        <v>105</v>
      </c>
      <c r="E33" s="155">
        <v>1</v>
      </c>
      <c r="F33" s="155"/>
      <c r="G33" s="155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62">
        <v>41317</v>
      </c>
      <c r="X33" s="162">
        <v>41317</v>
      </c>
      <c r="Y33" s="158">
        <v>0</v>
      </c>
      <c r="Z33" s="159">
        <f t="shared" si="2"/>
        <v>1</v>
      </c>
      <c r="AA33" s="159">
        <f>SUM(K33+M33+O33+P33+R33+T33+V33)</f>
        <v>0</v>
      </c>
      <c r="AB33" s="153"/>
      <c r="AC33" s="160" t="s">
        <v>106</v>
      </c>
      <c r="AD33" s="153"/>
      <c r="AE33" s="153"/>
    </row>
    <row r="34" spans="1:33">
      <c r="A34" s="153">
        <v>21</v>
      </c>
      <c r="B34" s="153" t="s">
        <v>136</v>
      </c>
      <c r="C34" s="153">
        <v>71698660</v>
      </c>
      <c r="D34" s="161" t="s">
        <v>105</v>
      </c>
      <c r="E34" s="155">
        <v>2</v>
      </c>
      <c r="F34" s="155"/>
      <c r="G34" s="155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62">
        <v>41315</v>
      </c>
      <c r="X34" s="162">
        <v>41316</v>
      </c>
      <c r="Y34" s="158">
        <v>0</v>
      </c>
      <c r="Z34" s="159">
        <f t="shared" si="1"/>
        <v>2</v>
      </c>
      <c r="AA34" s="159">
        <f t="shared" si="0"/>
        <v>0</v>
      </c>
      <c r="AB34" s="153"/>
      <c r="AC34" s="160" t="s">
        <v>106</v>
      </c>
      <c r="AD34" s="153"/>
      <c r="AE34" s="153"/>
    </row>
    <row r="35" spans="1:33">
      <c r="A35" s="153">
        <v>22</v>
      </c>
      <c r="B35" s="134" t="s">
        <v>133</v>
      </c>
      <c r="C35" s="133">
        <v>43211665</v>
      </c>
      <c r="D35" s="161" t="s">
        <v>105</v>
      </c>
      <c r="E35" s="155">
        <v>1</v>
      </c>
      <c r="F35" s="155"/>
      <c r="G35" s="155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62">
        <v>41342</v>
      </c>
      <c r="X35" s="162">
        <v>41342</v>
      </c>
      <c r="Y35" s="158">
        <v>0</v>
      </c>
      <c r="Z35" s="159">
        <f t="shared" ref="Z35" si="3">SUM(E35+F35+G35+H35+I35+J35+L35+N35+Q35+S35+U35)</f>
        <v>1</v>
      </c>
      <c r="AA35" s="159">
        <f t="shared" si="0"/>
        <v>0</v>
      </c>
      <c r="AB35" s="158"/>
      <c r="AC35" s="158" t="s">
        <v>106</v>
      </c>
      <c r="AD35" s="158"/>
      <c r="AE35" s="158"/>
    </row>
    <row r="37" spans="1:33">
      <c r="A37" s="262" t="s">
        <v>78</v>
      </c>
      <c r="B37" s="263"/>
      <c r="C37" s="263"/>
      <c r="D37" s="264"/>
      <c r="E37" s="53">
        <f t="shared" ref="E37:V37" si="4">SUM(E13:E35)</f>
        <v>52</v>
      </c>
      <c r="F37" s="53">
        <f t="shared" si="4"/>
        <v>0</v>
      </c>
      <c r="G37" s="53">
        <f t="shared" si="4"/>
        <v>0</v>
      </c>
      <c r="H37" s="53">
        <f t="shared" si="4"/>
        <v>0</v>
      </c>
      <c r="I37" s="54">
        <f t="shared" si="4"/>
        <v>0</v>
      </c>
      <c r="J37" s="54">
        <f t="shared" si="4"/>
        <v>0</v>
      </c>
      <c r="K37" s="54">
        <f t="shared" si="4"/>
        <v>0</v>
      </c>
      <c r="L37" s="54">
        <f t="shared" si="4"/>
        <v>0</v>
      </c>
      <c r="M37" s="54">
        <f t="shared" si="4"/>
        <v>0</v>
      </c>
      <c r="N37" s="54">
        <f t="shared" si="4"/>
        <v>0</v>
      </c>
      <c r="O37" s="54">
        <f t="shared" si="4"/>
        <v>0</v>
      </c>
      <c r="P37" s="54">
        <f t="shared" si="4"/>
        <v>0</v>
      </c>
      <c r="Q37" s="54">
        <f t="shared" si="4"/>
        <v>0</v>
      </c>
      <c r="R37" s="54">
        <f t="shared" si="4"/>
        <v>0</v>
      </c>
      <c r="S37" s="55">
        <f t="shared" si="4"/>
        <v>0</v>
      </c>
      <c r="T37" s="55">
        <f t="shared" si="4"/>
        <v>0</v>
      </c>
      <c r="U37" s="56">
        <f t="shared" si="4"/>
        <v>0</v>
      </c>
      <c r="V37" s="56">
        <f t="shared" si="4"/>
        <v>0</v>
      </c>
      <c r="W37" s="44"/>
      <c r="X37" s="44"/>
      <c r="Y37" s="32"/>
      <c r="Z37" s="52">
        <f>SUM(Z14:Z35)</f>
        <v>52</v>
      </c>
      <c r="AA37" s="52">
        <f>SUM(AA14:AA35)</f>
        <v>0</v>
      </c>
      <c r="AB37" s="41"/>
      <c r="AC37" s="147"/>
      <c r="AD37" s="41"/>
      <c r="AE37" s="41"/>
    </row>
    <row r="38" spans="1:33" ht="26.25" customHeight="1">
      <c r="A38" s="29"/>
      <c r="B38" s="30"/>
      <c r="C38" s="30"/>
      <c r="D38" s="30"/>
      <c r="E38" s="49" t="s">
        <v>45</v>
      </c>
      <c r="F38" s="49" t="s">
        <v>12</v>
      </c>
      <c r="G38" s="49" t="s">
        <v>44</v>
      </c>
      <c r="H38" s="49" t="s">
        <v>13</v>
      </c>
      <c r="I38" s="86" t="s">
        <v>36</v>
      </c>
      <c r="J38" s="238" t="s">
        <v>43</v>
      </c>
      <c r="K38" s="238"/>
      <c r="L38" s="238" t="s">
        <v>41</v>
      </c>
      <c r="M38" s="238"/>
      <c r="N38" s="238" t="s">
        <v>61</v>
      </c>
      <c r="O38" s="238"/>
      <c r="P38" s="72" t="s">
        <v>62</v>
      </c>
      <c r="Q38" s="86" t="s">
        <v>64</v>
      </c>
      <c r="R38" s="86" t="s">
        <v>63</v>
      </c>
      <c r="S38" s="237" t="s">
        <v>70</v>
      </c>
      <c r="T38" s="237"/>
      <c r="U38" s="235" t="s">
        <v>96</v>
      </c>
      <c r="V38" s="235"/>
      <c r="W38" s="73"/>
      <c r="X38" s="73"/>
      <c r="Y38" s="73"/>
      <c r="Z38" s="50" t="s">
        <v>8</v>
      </c>
      <c r="AA38" s="50" t="s">
        <v>40</v>
      </c>
      <c r="AB38" s="1"/>
      <c r="AC38" s="30"/>
      <c r="AD38" s="1"/>
      <c r="AE38" s="1"/>
    </row>
    <row r="39" spans="1:33">
      <c r="A39" s="29"/>
      <c r="B39" s="30"/>
      <c r="C39" s="30"/>
      <c r="D39" s="89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1"/>
      <c r="T39" s="91"/>
      <c r="U39" s="92"/>
      <c r="V39" s="92"/>
      <c r="W39" s="93"/>
      <c r="X39" s="1"/>
      <c r="Y39" s="1"/>
      <c r="Z39" s="51"/>
      <c r="AA39" s="51"/>
      <c r="AB39" s="1"/>
      <c r="AC39" s="30"/>
      <c r="AD39" s="1"/>
      <c r="AE39" s="1"/>
    </row>
    <row r="40" spans="1:33">
      <c r="A40" s="29"/>
      <c r="B40" s="30"/>
      <c r="C40" s="30"/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T40" s="91"/>
      <c r="U40" s="92"/>
      <c r="V40" s="92"/>
      <c r="W40" s="93"/>
      <c r="X40" s="1"/>
      <c r="Y40" s="1"/>
      <c r="Z40" s="51"/>
      <c r="AA40" s="51"/>
      <c r="AB40" s="1"/>
      <c r="AC40" s="30"/>
      <c r="AD40" s="1"/>
      <c r="AE40" s="1"/>
    </row>
    <row r="41" spans="1:33">
      <c r="A41" s="29"/>
      <c r="B41" s="30"/>
      <c r="C41" s="30"/>
      <c r="D41" s="89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  <c r="T41" s="91"/>
      <c r="U41" s="92"/>
      <c r="V41" s="92"/>
      <c r="W41" s="93"/>
      <c r="X41" s="1"/>
      <c r="Y41" s="1"/>
      <c r="Z41" s="51"/>
      <c r="AA41" s="51"/>
      <c r="AB41" s="1"/>
      <c r="AC41" s="30"/>
      <c r="AD41" s="1"/>
      <c r="AE41" s="1"/>
    </row>
    <row r="42" spans="1:33" ht="17.25" customHeight="1">
      <c r="A42" s="29"/>
      <c r="B42" s="30"/>
      <c r="C42" s="30"/>
      <c r="D42" s="89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1"/>
      <c r="T42" s="91"/>
      <c r="U42" s="92"/>
      <c r="V42" s="92"/>
      <c r="W42" s="93"/>
      <c r="X42" s="1"/>
      <c r="Y42" s="1"/>
      <c r="Z42" s="51"/>
      <c r="AA42" s="51"/>
      <c r="AB42" s="1"/>
      <c r="AC42" s="30"/>
      <c r="AD42" s="1"/>
      <c r="AE42" s="1"/>
    </row>
    <row r="43" spans="1:33" ht="17.25" customHeight="1">
      <c r="A43" s="29"/>
      <c r="B43" s="30"/>
      <c r="C43" s="30"/>
      <c r="D43" s="89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1"/>
      <c r="T43" s="91"/>
      <c r="U43" s="92"/>
      <c r="V43" s="92"/>
      <c r="W43" s="93"/>
      <c r="X43" s="1"/>
      <c r="Y43" s="1"/>
      <c r="Z43" s="51"/>
      <c r="AA43" s="51"/>
      <c r="AB43" s="1"/>
      <c r="AC43" s="30"/>
      <c r="AD43" s="1"/>
      <c r="AE43" s="1"/>
    </row>
    <row r="44" spans="1:33" ht="20.100000000000001" customHeight="1">
      <c r="A44" s="29"/>
      <c r="B44" s="30"/>
      <c r="C44" s="30"/>
      <c r="D44" s="89"/>
      <c r="E44" s="89"/>
      <c r="F44" s="89"/>
      <c r="G44" s="89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1"/>
      <c r="Y44" s="1"/>
      <c r="Z44" s="51"/>
      <c r="AA44" s="51"/>
      <c r="AB44" s="1"/>
      <c r="AC44" s="30"/>
      <c r="AD44" s="1"/>
      <c r="AE44" s="1"/>
    </row>
    <row r="45" spans="1:33" ht="10.5" customHeight="1">
      <c r="B45" s="1"/>
      <c r="C45" s="1"/>
      <c r="E45" s="234" t="s">
        <v>83</v>
      </c>
      <c r="F45" s="234"/>
      <c r="G45" s="33"/>
      <c r="H45" s="1"/>
      <c r="I45" s="239"/>
      <c r="J45" s="239"/>
      <c r="K45" s="239"/>
      <c r="L45" s="239"/>
      <c r="M45" s="239"/>
      <c r="N45" s="239"/>
      <c r="O45" s="239"/>
      <c r="P45" s="232" t="s">
        <v>83</v>
      </c>
      <c r="Q45" s="233"/>
      <c r="R45" s="70" t="s">
        <v>84</v>
      </c>
      <c r="S45" s="71"/>
      <c r="T45" s="33"/>
      <c r="V45" s="1"/>
      <c r="W45" s="1"/>
      <c r="X45" s="85" t="s">
        <v>83</v>
      </c>
      <c r="Y45" s="85" t="s">
        <v>84</v>
      </c>
      <c r="Z45" s="51"/>
      <c r="AA45" s="51"/>
      <c r="AB45" s="1"/>
      <c r="AC45" s="30"/>
      <c r="AD45" s="1"/>
      <c r="AE45" s="1"/>
    </row>
    <row r="46" spans="1:33" ht="51" customHeight="1">
      <c r="A46" s="222" t="s">
        <v>5</v>
      </c>
      <c r="B46" s="216" t="s">
        <v>46</v>
      </c>
      <c r="C46" s="216"/>
      <c r="D46" s="216"/>
      <c r="E46" s="212">
        <f>SUM(E37)</f>
        <v>52</v>
      </c>
      <c r="F46" s="212"/>
      <c r="G46" s="20"/>
      <c r="H46" s="225" t="s">
        <v>86</v>
      </c>
      <c r="I46" s="228" t="s">
        <v>35</v>
      </c>
      <c r="J46" s="228"/>
      <c r="K46" s="228"/>
      <c r="L46" s="228"/>
      <c r="M46" s="228"/>
      <c r="N46" s="228"/>
      <c r="O46" s="228"/>
      <c r="P46" s="213">
        <f>SUM(I37)</f>
        <v>0</v>
      </c>
      <c r="Q46" s="214"/>
      <c r="R46" s="213"/>
      <c r="S46" s="214"/>
      <c r="T46" s="31"/>
      <c r="U46" s="67" t="s">
        <v>57</v>
      </c>
      <c r="V46" s="240" t="s">
        <v>72</v>
      </c>
      <c r="W46" s="241"/>
      <c r="X46" s="83">
        <f>SUM(U37)</f>
        <v>0</v>
      </c>
      <c r="Y46" s="83">
        <f>SUM(V37)</f>
        <v>0</v>
      </c>
      <c r="AA46" s="218" t="s">
        <v>49</v>
      </c>
      <c r="AB46" s="218"/>
      <c r="AC46" s="218"/>
      <c r="AD46" s="218"/>
      <c r="AE46" s="81">
        <f>+Z37</f>
        <v>52</v>
      </c>
      <c r="AF46" s="2"/>
      <c r="AG46" s="2"/>
    </row>
    <row r="47" spans="1:33" ht="24.75" customHeight="1">
      <c r="A47" s="223"/>
      <c r="B47" s="216" t="s">
        <v>65</v>
      </c>
      <c r="C47" s="216"/>
      <c r="D47" s="216"/>
      <c r="E47" s="212">
        <f>SUM(F37)</f>
        <v>0</v>
      </c>
      <c r="F47" s="212"/>
      <c r="G47" s="21"/>
      <c r="H47" s="226"/>
      <c r="I47" s="228" t="s">
        <v>47</v>
      </c>
      <c r="J47" s="228"/>
      <c r="K47" s="228"/>
      <c r="L47" s="228"/>
      <c r="M47" s="228"/>
      <c r="N47" s="228"/>
      <c r="O47" s="228"/>
      <c r="P47" s="213">
        <f>SUM(J37)</f>
        <v>0</v>
      </c>
      <c r="Q47" s="214"/>
      <c r="R47" s="213">
        <f>SUM(K37)</f>
        <v>0</v>
      </c>
      <c r="S47" s="214"/>
      <c r="T47" s="31"/>
      <c r="U47" s="5"/>
      <c r="V47" s="5"/>
      <c r="W47" s="28"/>
      <c r="X47" s="28"/>
      <c r="Y47" s="28"/>
      <c r="AA47" s="219" t="s">
        <v>76</v>
      </c>
      <c r="AB47" s="220"/>
      <c r="AC47" s="220"/>
      <c r="AD47" s="221"/>
      <c r="AE47" s="81">
        <f>+AA37</f>
        <v>0</v>
      </c>
      <c r="AF47" s="2"/>
      <c r="AG47" s="2"/>
    </row>
    <row r="48" spans="1:33" ht="29.25" customHeight="1">
      <c r="A48" s="223"/>
      <c r="B48" s="216" t="s">
        <v>60</v>
      </c>
      <c r="C48" s="216"/>
      <c r="D48" s="216"/>
      <c r="E48" s="212">
        <f>SUM(G37)</f>
        <v>0</v>
      </c>
      <c r="F48" s="212"/>
      <c r="G48" s="34"/>
      <c r="H48" s="226"/>
      <c r="I48" s="216" t="s">
        <v>48</v>
      </c>
      <c r="J48" s="216"/>
      <c r="K48" s="216"/>
      <c r="L48" s="216"/>
      <c r="M48" s="216"/>
      <c r="N48" s="216"/>
      <c r="O48" s="216"/>
      <c r="P48" s="213">
        <f>SUM(L37)</f>
        <v>0</v>
      </c>
      <c r="Q48" s="214"/>
      <c r="R48" s="213">
        <f>SUM(M37)</f>
        <v>0</v>
      </c>
      <c r="S48" s="214"/>
      <c r="T48" s="31"/>
      <c r="U48" s="7"/>
      <c r="V48" s="7"/>
      <c r="W48" s="4"/>
      <c r="X48" s="4"/>
      <c r="Y48" s="4"/>
      <c r="Z48" s="28"/>
      <c r="AA48" s="21"/>
      <c r="AB48" s="247"/>
      <c r="AC48" s="247"/>
      <c r="AD48" s="247"/>
      <c r="AE48" s="4"/>
      <c r="AF48" s="2"/>
      <c r="AG48" s="2"/>
    </row>
    <row r="49" spans="1:36" ht="24.75" customHeight="1">
      <c r="A49" s="224"/>
      <c r="B49" s="216" t="s">
        <v>60</v>
      </c>
      <c r="C49" s="216"/>
      <c r="D49" s="216"/>
      <c r="E49" s="212">
        <f>SUM(H37)</f>
        <v>0</v>
      </c>
      <c r="F49" s="212"/>
      <c r="G49" s="4"/>
      <c r="H49" s="226"/>
      <c r="I49" s="216" t="s">
        <v>66</v>
      </c>
      <c r="J49" s="216"/>
      <c r="K49" s="216"/>
      <c r="L49" s="216"/>
      <c r="M49" s="216"/>
      <c r="N49" s="216"/>
      <c r="O49" s="216"/>
      <c r="P49" s="213">
        <f>SUM(N37)</f>
        <v>0</v>
      </c>
      <c r="Q49" s="214"/>
      <c r="R49" s="213">
        <f>SUM(O37)</f>
        <v>0</v>
      </c>
      <c r="S49" s="214"/>
      <c r="T49" s="31"/>
      <c r="U49" s="7"/>
      <c r="V49" s="7"/>
      <c r="W49" s="4"/>
      <c r="X49" s="4"/>
      <c r="Y49" s="4"/>
      <c r="Z49" s="4"/>
      <c r="AA49" s="4"/>
      <c r="AB49" s="4"/>
      <c r="AC49" s="148"/>
      <c r="AD49" s="4"/>
      <c r="AE49" s="4"/>
      <c r="AF49" s="2"/>
      <c r="AG49" s="2"/>
    </row>
    <row r="50" spans="1:36" ht="18.75" customHeight="1">
      <c r="A50" s="6"/>
      <c r="B50" s="4"/>
      <c r="C50" s="1"/>
      <c r="D50" s="4"/>
      <c r="E50" s="4"/>
      <c r="F50" s="4"/>
      <c r="G50" s="4"/>
      <c r="H50" s="226"/>
      <c r="I50" s="216" t="s">
        <v>67</v>
      </c>
      <c r="J50" s="216"/>
      <c r="K50" s="216"/>
      <c r="L50" s="216"/>
      <c r="M50" s="216"/>
      <c r="N50" s="216"/>
      <c r="O50" s="216"/>
      <c r="P50" s="213"/>
      <c r="Q50" s="214"/>
      <c r="R50" s="213">
        <f>+P37</f>
        <v>0</v>
      </c>
      <c r="S50" s="214"/>
      <c r="T50" s="31"/>
      <c r="U50" s="5"/>
      <c r="V50" s="5"/>
      <c r="W50" s="22"/>
      <c r="X50" s="22"/>
      <c r="Y50" s="22"/>
      <c r="Z50" s="4"/>
      <c r="AA50" s="4"/>
      <c r="AB50" s="4"/>
      <c r="AC50" s="148"/>
      <c r="AD50" s="4"/>
      <c r="AE50" s="4"/>
      <c r="AF50" s="2"/>
      <c r="AG50" s="2"/>
    </row>
    <row r="51" spans="1:36" ht="18.75" customHeight="1">
      <c r="A51" s="6"/>
      <c r="B51" s="3"/>
      <c r="C51" s="85" t="s">
        <v>83</v>
      </c>
      <c r="D51" s="85" t="s">
        <v>84</v>
      </c>
      <c r="E51" s="33"/>
      <c r="F51" s="33"/>
      <c r="G51" s="33"/>
      <c r="H51" s="226"/>
      <c r="I51" s="216" t="s">
        <v>68</v>
      </c>
      <c r="J51" s="216"/>
      <c r="K51" s="216"/>
      <c r="L51" s="216"/>
      <c r="M51" s="216"/>
      <c r="N51" s="216"/>
      <c r="O51" s="216"/>
      <c r="P51" s="213">
        <f>+Q37</f>
        <v>0</v>
      </c>
      <c r="Q51" s="214"/>
      <c r="R51" s="213"/>
      <c r="S51" s="214"/>
      <c r="U51" s="19"/>
      <c r="V51" s="19"/>
      <c r="W51" s="3"/>
      <c r="X51" s="3"/>
      <c r="Y51" s="3"/>
      <c r="Z51" s="218" t="s">
        <v>38</v>
      </c>
      <c r="AA51" s="218"/>
      <c r="AB51" s="218"/>
      <c r="AC51" s="218"/>
      <c r="AD51" s="218"/>
      <c r="AE51" s="212">
        <f>C52</f>
        <v>0</v>
      </c>
      <c r="AF51" s="5"/>
      <c r="AG51" s="5"/>
      <c r="AH51" s="5"/>
      <c r="AI51" s="5"/>
      <c r="AJ51" s="5"/>
    </row>
    <row r="52" spans="1:36" ht="18.75" customHeight="1">
      <c r="A52" s="236" t="s">
        <v>71</v>
      </c>
      <c r="B52" s="236"/>
      <c r="C52" s="62">
        <f>SUM(S37)</f>
        <v>0</v>
      </c>
      <c r="D52" s="63">
        <f>SUM(T37)</f>
        <v>0</v>
      </c>
      <c r="E52" s="3"/>
      <c r="F52" s="3"/>
      <c r="G52" s="3"/>
      <c r="H52" s="227"/>
      <c r="I52" s="216" t="s">
        <v>69</v>
      </c>
      <c r="J52" s="216"/>
      <c r="K52" s="216"/>
      <c r="L52" s="216"/>
      <c r="M52" s="216"/>
      <c r="N52" s="216"/>
      <c r="O52" s="216"/>
      <c r="P52" s="213"/>
      <c r="Q52" s="214"/>
      <c r="R52" s="213">
        <f>+R37</f>
        <v>0</v>
      </c>
      <c r="S52" s="214"/>
      <c r="T52" s="33"/>
      <c r="U52" s="19"/>
      <c r="V52" s="19"/>
      <c r="W52" s="3"/>
      <c r="X52" s="3"/>
      <c r="Y52" s="3"/>
      <c r="Z52" s="218"/>
      <c r="AA52" s="218"/>
      <c r="AB52" s="218"/>
      <c r="AC52" s="218"/>
      <c r="AD52" s="218"/>
      <c r="AE52" s="212"/>
    </row>
    <row r="53" spans="1:36" ht="15" customHeight="1">
      <c r="A53" s="217"/>
      <c r="B53" s="217"/>
      <c r="C53" s="37"/>
      <c r="D53" s="37"/>
      <c r="E53" s="3"/>
      <c r="F53" s="3"/>
      <c r="G53" s="3"/>
      <c r="H53" s="45"/>
      <c r="I53" s="46"/>
      <c r="J53" s="46"/>
      <c r="K53" s="46"/>
      <c r="L53" s="46"/>
      <c r="M53" s="46"/>
      <c r="N53" s="46"/>
      <c r="O53" s="46"/>
      <c r="P53" s="47"/>
      <c r="Q53" s="47"/>
      <c r="R53" s="47"/>
      <c r="S53" s="47"/>
      <c r="T53" s="31"/>
      <c r="U53" s="19"/>
      <c r="V53" s="19"/>
      <c r="W53" s="3"/>
      <c r="X53" s="3"/>
      <c r="Y53" s="3"/>
      <c r="Z53" s="218" t="s">
        <v>77</v>
      </c>
      <c r="AA53" s="218"/>
      <c r="AB53" s="218"/>
      <c r="AC53" s="218"/>
      <c r="AD53" s="218"/>
      <c r="AE53" s="212">
        <f>D52</f>
        <v>0</v>
      </c>
    </row>
    <row r="54" spans="1:36" ht="15" customHeight="1">
      <c r="A54" s="217"/>
      <c r="B54" s="217"/>
      <c r="C54" s="37"/>
      <c r="D54" s="37"/>
      <c r="E54" s="3"/>
      <c r="F54" s="3"/>
      <c r="G54" s="3"/>
      <c r="H54" s="45"/>
      <c r="I54" s="48"/>
      <c r="J54" s="48"/>
      <c r="K54" s="48"/>
      <c r="L54" s="48"/>
      <c r="M54" s="48"/>
      <c r="N54" s="48"/>
      <c r="O54" s="48"/>
      <c r="P54" s="47"/>
      <c r="Q54" s="47"/>
      <c r="R54" s="47"/>
      <c r="S54" s="47"/>
      <c r="T54" s="31"/>
      <c r="U54" s="19"/>
      <c r="V54" s="19"/>
      <c r="W54" s="3"/>
      <c r="X54" s="3"/>
      <c r="Y54" s="3"/>
      <c r="Z54" s="218"/>
      <c r="AA54" s="218"/>
      <c r="AB54" s="218"/>
      <c r="AC54" s="218"/>
      <c r="AD54" s="218"/>
      <c r="AE54" s="212"/>
    </row>
    <row r="55" spans="1:36" ht="15" customHeight="1">
      <c r="A55" s="217"/>
      <c r="B55" s="217"/>
      <c r="C55" s="37"/>
      <c r="D55" s="37"/>
      <c r="E55" s="3"/>
      <c r="F55" s="3"/>
      <c r="G55" s="3"/>
      <c r="H55" s="4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1"/>
      <c r="U55" s="1"/>
      <c r="V55" s="1"/>
      <c r="W55" s="1"/>
      <c r="X55" s="1"/>
      <c r="Y55" s="1"/>
      <c r="Z55" s="3"/>
      <c r="AA55" s="3"/>
      <c r="AB55" s="3"/>
      <c r="AC55" s="149"/>
      <c r="AD55" s="3"/>
      <c r="AE55" s="3"/>
    </row>
    <row r="56" spans="1:36" ht="27" customHeight="1">
      <c r="A56" s="1"/>
      <c r="B56" s="151" t="s">
        <v>141</v>
      </c>
      <c r="C56" s="1"/>
      <c r="D56" s="1"/>
      <c r="E56" s="1"/>
      <c r="F56" s="1"/>
      <c r="G56" s="1"/>
      <c r="H56" s="1" t="s">
        <v>15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1"/>
      <c r="U56" s="13"/>
      <c r="V56" s="13"/>
      <c r="W56" s="1"/>
      <c r="X56" s="1"/>
      <c r="Y56" s="1"/>
      <c r="Z56" s="1"/>
      <c r="AA56" s="1"/>
      <c r="AB56" s="1"/>
      <c r="AC56" s="30"/>
      <c r="AD56" s="1"/>
      <c r="AE56" s="1"/>
    </row>
    <row r="57" spans="1:36" ht="27" customHeight="1">
      <c r="A57" s="9"/>
      <c r="B57" s="26" t="s">
        <v>81</v>
      </c>
      <c r="C57" s="26"/>
      <c r="D57" s="9"/>
      <c r="E57" s="9"/>
      <c r="F57" s="9"/>
      <c r="G57" s="9"/>
      <c r="H57" s="215" t="s">
        <v>82</v>
      </c>
      <c r="I57" s="215"/>
      <c r="J57" s="215"/>
      <c r="K57" s="215"/>
      <c r="L57" s="215"/>
      <c r="M57" s="215"/>
      <c r="N57" s="215"/>
      <c r="O57" s="215"/>
      <c r="P57" s="215"/>
      <c r="Q57" s="9"/>
      <c r="R57" s="9"/>
      <c r="S57" s="9"/>
      <c r="T57" s="82"/>
      <c r="U57" s="9"/>
      <c r="V57" s="9"/>
      <c r="W57" s="1"/>
      <c r="X57" s="1"/>
      <c r="Y57" s="1"/>
      <c r="Z57" s="1"/>
      <c r="AA57" s="1"/>
      <c r="AB57" s="1"/>
      <c r="AC57" s="30"/>
      <c r="AD57" s="1"/>
      <c r="AE57" s="1"/>
    </row>
    <row r="58" spans="1:3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"/>
      <c r="X58" s="1"/>
      <c r="Y58" s="1"/>
      <c r="Z58" s="1"/>
      <c r="AA58" s="1"/>
      <c r="AB58" s="1"/>
      <c r="AC58" s="30"/>
      <c r="AD58" s="1"/>
      <c r="AE58" s="1"/>
    </row>
    <row r="59" spans="1:36">
      <c r="A59" s="9" t="s">
        <v>16</v>
      </c>
      <c r="B59" s="9"/>
      <c r="C59" s="9"/>
      <c r="D59" s="9"/>
      <c r="E59" s="9"/>
      <c r="F59" s="9"/>
      <c r="G59" s="9"/>
      <c r="H59" s="9"/>
      <c r="T59" s="9"/>
      <c r="Z59" s="1"/>
      <c r="AA59" s="1"/>
      <c r="AB59" s="1"/>
      <c r="AC59" s="30"/>
      <c r="AD59" s="1"/>
      <c r="AE59" s="1"/>
    </row>
    <row r="60" spans="1:36">
      <c r="A60" s="23" t="s">
        <v>17</v>
      </c>
    </row>
  </sheetData>
  <mergeCells count="79">
    <mergeCell ref="AD10:AD12"/>
    <mergeCell ref="A2:B5"/>
    <mergeCell ref="C2:AE2"/>
    <mergeCell ref="C3:AE4"/>
    <mergeCell ref="C5:AE6"/>
    <mergeCell ref="A8:AE8"/>
    <mergeCell ref="A10:A13"/>
    <mergeCell ref="B10:B13"/>
    <mergeCell ref="C10:C13"/>
    <mergeCell ref="D10:D13"/>
    <mergeCell ref="E10:V10"/>
    <mergeCell ref="U38:V38"/>
    <mergeCell ref="AE10:AE12"/>
    <mergeCell ref="E11:H11"/>
    <mergeCell ref="I11:R11"/>
    <mergeCell ref="S11:T11"/>
    <mergeCell ref="U11:V11"/>
    <mergeCell ref="J12:K12"/>
    <mergeCell ref="L12:M12"/>
    <mergeCell ref="N12:O12"/>
    <mergeCell ref="S12:T12"/>
    <mergeCell ref="U12:V12"/>
    <mergeCell ref="W10:X11"/>
    <mergeCell ref="Y10:Y12"/>
    <mergeCell ref="Z10:Z12"/>
    <mergeCell ref="AA10:AA12"/>
    <mergeCell ref="AB10:AC11"/>
    <mergeCell ref="A37:D37"/>
    <mergeCell ref="J38:K38"/>
    <mergeCell ref="L38:M38"/>
    <mergeCell ref="N38:O38"/>
    <mergeCell ref="S38:T38"/>
    <mergeCell ref="E45:F45"/>
    <mergeCell ref="I45:O45"/>
    <mergeCell ref="P45:Q45"/>
    <mergeCell ref="A46:A49"/>
    <mergeCell ref="B46:D46"/>
    <mergeCell ref="E46:F46"/>
    <mergeCell ref="H46:H52"/>
    <mergeCell ref="I46:O46"/>
    <mergeCell ref="P46:Q46"/>
    <mergeCell ref="B48:D48"/>
    <mergeCell ref="B49:D49"/>
    <mergeCell ref="E49:F49"/>
    <mergeCell ref="I49:O49"/>
    <mergeCell ref="P49:Q49"/>
    <mergeCell ref="E48:F48"/>
    <mergeCell ref="I48:O48"/>
    <mergeCell ref="B47:D47"/>
    <mergeCell ref="E47:F47"/>
    <mergeCell ref="I47:O47"/>
    <mergeCell ref="P47:Q47"/>
    <mergeCell ref="R47:S47"/>
    <mergeCell ref="H57:P57"/>
    <mergeCell ref="P48:Q48"/>
    <mergeCell ref="R48:S48"/>
    <mergeCell ref="R46:S46"/>
    <mergeCell ref="Z51:AD52"/>
    <mergeCell ref="AB48:AD48"/>
    <mergeCell ref="I50:O50"/>
    <mergeCell ref="P50:Q50"/>
    <mergeCell ref="R50:S50"/>
    <mergeCell ref="V46:W46"/>
    <mergeCell ref="AA46:AD46"/>
    <mergeCell ref="AA47:AD47"/>
    <mergeCell ref="R49:S49"/>
    <mergeCell ref="AE51:AE52"/>
    <mergeCell ref="A52:B52"/>
    <mergeCell ref="I52:O52"/>
    <mergeCell ref="P52:Q52"/>
    <mergeCell ref="R52:S52"/>
    <mergeCell ref="I51:O51"/>
    <mergeCell ref="P51:Q51"/>
    <mergeCell ref="R51:S51"/>
    <mergeCell ref="A53:B53"/>
    <mergeCell ref="Z53:AD54"/>
    <mergeCell ref="AE53:AE54"/>
    <mergeCell ref="A54:B54"/>
    <mergeCell ref="A55:B55"/>
  </mergeCells>
  <pageMargins left="0.70866141732283472" right="0.23622047244094491" top="0.6" bottom="0.74803149606299213" header="0.31496062992125984" footer="0.31496062992125984"/>
  <pageSetup paperSize="14" scale="90" orientation="landscape" r:id="rId1"/>
  <headerFooter>
    <oddFooter>Página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8"/>
  <sheetViews>
    <sheetView topLeftCell="A16" workbookViewId="0">
      <selection activeCell="B20" sqref="B20:B21"/>
    </sheetView>
  </sheetViews>
  <sheetFormatPr baseColWidth="10" defaultRowHeight="15"/>
  <cols>
    <col min="1" max="1" width="3.28515625" style="98" customWidth="1"/>
    <col min="2" max="2" width="25.28515625" style="130" customWidth="1"/>
    <col min="3" max="3" width="14.140625" style="98" customWidth="1"/>
    <col min="4" max="4" width="7.5703125" style="98" customWidth="1"/>
    <col min="5" max="5" width="2.5703125" style="98" customWidth="1"/>
    <col min="6" max="6" width="3.5703125" style="98" customWidth="1"/>
    <col min="7" max="7" width="2.42578125" style="98" customWidth="1"/>
    <col min="8" max="9" width="2.7109375" style="98" customWidth="1"/>
    <col min="10" max="10" width="2.5703125" style="98" customWidth="1"/>
    <col min="11" max="11" width="3" style="98" customWidth="1"/>
    <col min="12" max="12" width="2.42578125" style="98" customWidth="1"/>
    <col min="13" max="13" width="2.7109375" style="98" customWidth="1"/>
    <col min="14" max="14" width="2.140625" style="98" customWidth="1"/>
    <col min="15" max="15" width="3" style="98" customWidth="1"/>
    <col min="16" max="16" width="3.42578125" style="98" customWidth="1"/>
    <col min="17" max="17" width="2.5703125" style="98" customWidth="1"/>
    <col min="18" max="18" width="3" style="98" customWidth="1"/>
    <col min="19" max="20" width="3.28515625" style="98" customWidth="1"/>
    <col min="21" max="21" width="2.7109375" style="98" customWidth="1"/>
    <col min="22" max="22" width="3.140625" style="98" customWidth="1"/>
    <col min="23" max="23" width="7.7109375" style="98" customWidth="1"/>
    <col min="24" max="24" width="7.85546875" style="98" customWidth="1"/>
    <col min="25" max="25" width="6.28515625" style="98" customWidth="1"/>
    <col min="26" max="26" width="4.7109375" style="98" customWidth="1"/>
    <col min="27" max="27" width="6.28515625" style="98" customWidth="1"/>
    <col min="28" max="29" width="2.85546875" style="98" customWidth="1"/>
    <col min="30" max="30" width="15.85546875" style="98" customWidth="1"/>
    <col min="31" max="31" width="7.85546875" style="98" customWidth="1"/>
    <col min="32" max="16384" width="11.42578125" style="98"/>
  </cols>
  <sheetData>
    <row r="2" spans="1:31">
      <c r="A2" s="248"/>
      <c r="B2" s="249"/>
      <c r="C2" s="254" t="s">
        <v>34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</row>
    <row r="3" spans="1:31">
      <c r="A3" s="250"/>
      <c r="B3" s="251"/>
      <c r="C3" s="255" t="s">
        <v>59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</row>
    <row r="4" spans="1:31">
      <c r="A4" s="250"/>
      <c r="B4" s="251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1:31">
      <c r="A5" s="252"/>
      <c r="B5" s="253"/>
      <c r="C5" s="254" t="s">
        <v>103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</row>
    <row r="6" spans="1:31">
      <c r="A6" s="99"/>
      <c r="B6" s="123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</row>
    <row r="7" spans="1:31">
      <c r="A7" s="107"/>
      <c r="B7" s="124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>
      <c r="A8" s="307" t="s">
        <v>104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</row>
    <row r="9" spans="1:31" ht="15.75" thickBot="1">
      <c r="A9" s="108"/>
      <c r="B9" s="12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</row>
    <row r="10" spans="1:31" ht="15.75" thickBot="1">
      <c r="A10" s="229" t="s">
        <v>0</v>
      </c>
      <c r="B10" s="229" t="s">
        <v>1</v>
      </c>
      <c r="C10" s="229" t="s">
        <v>3</v>
      </c>
      <c r="D10" s="229" t="s">
        <v>2</v>
      </c>
      <c r="E10" s="286" t="s">
        <v>4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65" t="s">
        <v>26</v>
      </c>
      <c r="X10" s="266"/>
      <c r="Y10" s="269" t="s">
        <v>56</v>
      </c>
      <c r="Z10" s="272" t="s">
        <v>8</v>
      </c>
      <c r="AA10" s="272" t="s">
        <v>40</v>
      </c>
      <c r="AB10" s="275" t="s">
        <v>9</v>
      </c>
      <c r="AC10" s="276"/>
      <c r="AD10" s="279" t="s">
        <v>98</v>
      </c>
      <c r="AE10" s="257" t="s">
        <v>37</v>
      </c>
    </row>
    <row r="11" spans="1:31" ht="15.75" thickBot="1">
      <c r="A11" s="230"/>
      <c r="B11" s="230"/>
      <c r="C11" s="230"/>
      <c r="D11" s="230"/>
      <c r="E11" s="245" t="s">
        <v>5</v>
      </c>
      <c r="F11" s="246"/>
      <c r="G11" s="246"/>
      <c r="H11" s="246"/>
      <c r="I11" s="287" t="s">
        <v>42</v>
      </c>
      <c r="J11" s="246"/>
      <c r="K11" s="246"/>
      <c r="L11" s="246"/>
      <c r="M11" s="246"/>
      <c r="N11" s="246"/>
      <c r="O11" s="246"/>
      <c r="P11" s="246"/>
      <c r="Q11" s="246"/>
      <c r="R11" s="288"/>
      <c r="S11" s="282" t="s">
        <v>85</v>
      </c>
      <c r="T11" s="283"/>
      <c r="U11" s="260" t="s">
        <v>57</v>
      </c>
      <c r="V11" s="261"/>
      <c r="W11" s="267"/>
      <c r="X11" s="268"/>
      <c r="Y11" s="270"/>
      <c r="Z11" s="273"/>
      <c r="AA11" s="273"/>
      <c r="AB11" s="277"/>
      <c r="AC11" s="278"/>
      <c r="AD11" s="280"/>
      <c r="AE11" s="258"/>
    </row>
    <row r="12" spans="1:31" ht="15.75" thickBot="1">
      <c r="A12" s="230"/>
      <c r="B12" s="230"/>
      <c r="C12" s="230"/>
      <c r="D12" s="230"/>
      <c r="E12" s="58" t="s">
        <v>45</v>
      </c>
      <c r="F12" s="59" t="s">
        <v>12</v>
      </c>
      <c r="G12" s="59" t="s">
        <v>44</v>
      </c>
      <c r="H12" s="59" t="s">
        <v>13</v>
      </c>
      <c r="I12" s="88" t="s">
        <v>36</v>
      </c>
      <c r="J12" s="289" t="s">
        <v>43</v>
      </c>
      <c r="K12" s="289"/>
      <c r="L12" s="289" t="s">
        <v>41</v>
      </c>
      <c r="M12" s="289"/>
      <c r="N12" s="242" t="s">
        <v>61</v>
      </c>
      <c r="O12" s="243"/>
      <c r="P12" s="72" t="s">
        <v>62</v>
      </c>
      <c r="Q12" s="86" t="s">
        <v>64</v>
      </c>
      <c r="R12" s="86" t="s">
        <v>63</v>
      </c>
      <c r="S12" s="244" t="s">
        <v>70</v>
      </c>
      <c r="T12" s="244"/>
      <c r="U12" s="284" t="s">
        <v>96</v>
      </c>
      <c r="V12" s="285"/>
      <c r="W12" s="60" t="s">
        <v>6</v>
      </c>
      <c r="X12" s="60" t="s">
        <v>7</v>
      </c>
      <c r="Y12" s="271"/>
      <c r="Z12" s="274"/>
      <c r="AA12" s="274"/>
      <c r="AB12" s="87" t="s">
        <v>10</v>
      </c>
      <c r="AC12" s="87" t="s">
        <v>11</v>
      </c>
      <c r="AD12" s="281"/>
      <c r="AE12" s="259"/>
    </row>
    <row r="13" spans="1:31" ht="15.75" thickBot="1">
      <c r="A13" s="231"/>
      <c r="B13" s="231"/>
      <c r="C13" s="231"/>
      <c r="D13" s="231"/>
      <c r="E13" s="39" t="s">
        <v>83</v>
      </c>
      <c r="F13" s="35" t="s">
        <v>83</v>
      </c>
      <c r="G13" s="35" t="s">
        <v>83</v>
      </c>
      <c r="H13" s="35" t="s">
        <v>83</v>
      </c>
      <c r="I13" s="35" t="s">
        <v>83</v>
      </c>
      <c r="J13" s="35" t="s">
        <v>83</v>
      </c>
      <c r="K13" s="35" t="s">
        <v>84</v>
      </c>
      <c r="L13" s="35" t="s">
        <v>83</v>
      </c>
      <c r="M13" s="35" t="s">
        <v>84</v>
      </c>
      <c r="N13" s="35" t="s">
        <v>83</v>
      </c>
      <c r="O13" s="35" t="s">
        <v>84</v>
      </c>
      <c r="P13" s="35" t="s">
        <v>84</v>
      </c>
      <c r="Q13" s="35" t="s">
        <v>83</v>
      </c>
      <c r="R13" s="35" t="s">
        <v>84</v>
      </c>
      <c r="S13" s="35" t="s">
        <v>83</v>
      </c>
      <c r="T13" s="35" t="s">
        <v>84</v>
      </c>
      <c r="U13" s="40" t="s">
        <v>83</v>
      </c>
      <c r="V13" s="40" t="s">
        <v>84</v>
      </c>
      <c r="W13" s="109"/>
      <c r="X13" s="74"/>
      <c r="Y13" s="110"/>
      <c r="Z13" s="110"/>
      <c r="AA13" s="110"/>
      <c r="AB13" s="110"/>
      <c r="AC13" s="110"/>
      <c r="AD13" s="110"/>
      <c r="AE13" s="110"/>
    </row>
    <row r="14" spans="1:31">
      <c r="A14" s="158">
        <v>1</v>
      </c>
      <c r="B14" s="166" t="s">
        <v>99</v>
      </c>
      <c r="C14" s="158">
        <v>71782481</v>
      </c>
      <c r="D14" s="167" t="s">
        <v>105</v>
      </c>
      <c r="E14" s="155">
        <v>2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6">
        <v>41353</v>
      </c>
      <c r="X14" s="157">
        <v>41354</v>
      </c>
      <c r="Y14" s="158">
        <v>1</v>
      </c>
      <c r="Z14" s="159">
        <f t="shared" ref="Z14:Z36" si="0">SUM(E14+F14+G14+H14+I14+J14+L14+N14+Q14+S14+U14)</f>
        <v>2</v>
      </c>
      <c r="AA14" s="159">
        <f t="shared" ref="AA14:AA36" si="1">SUM(K14+M14+O14+P14+R14+T14+V14)</f>
        <v>0</v>
      </c>
      <c r="AB14" s="158"/>
      <c r="AC14" s="158" t="s">
        <v>106</v>
      </c>
      <c r="AD14" s="158"/>
      <c r="AE14" s="158"/>
    </row>
    <row r="15" spans="1:31">
      <c r="A15" s="158">
        <v>2</v>
      </c>
      <c r="B15" s="166" t="s">
        <v>110</v>
      </c>
      <c r="C15" s="158">
        <v>98569781</v>
      </c>
      <c r="D15" s="155" t="s">
        <v>105</v>
      </c>
      <c r="E15" s="155">
        <v>6</v>
      </c>
      <c r="F15" s="155"/>
      <c r="G15" s="155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62">
        <v>41350</v>
      </c>
      <c r="X15" s="162">
        <v>41355</v>
      </c>
      <c r="Y15" s="158">
        <v>0</v>
      </c>
      <c r="Z15" s="159">
        <f t="shared" si="0"/>
        <v>6</v>
      </c>
      <c r="AA15" s="159">
        <f t="shared" si="1"/>
        <v>0</v>
      </c>
      <c r="AB15" s="158"/>
      <c r="AC15" s="158" t="s">
        <v>106</v>
      </c>
      <c r="AD15" s="158"/>
      <c r="AE15" s="158"/>
    </row>
    <row r="16" spans="1:31">
      <c r="A16" s="158">
        <v>3</v>
      </c>
      <c r="B16" s="168" t="s">
        <v>112</v>
      </c>
      <c r="C16" s="160">
        <v>35890547</v>
      </c>
      <c r="D16" s="161" t="s">
        <v>105</v>
      </c>
      <c r="E16" s="155">
        <v>2</v>
      </c>
      <c r="F16" s="155"/>
      <c r="G16" s="155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62">
        <v>41354</v>
      </c>
      <c r="X16" s="162">
        <v>41355</v>
      </c>
      <c r="Y16" s="158">
        <v>3</v>
      </c>
      <c r="Z16" s="159">
        <f t="shared" si="0"/>
        <v>2</v>
      </c>
      <c r="AA16" s="159">
        <f t="shared" si="1"/>
        <v>0</v>
      </c>
      <c r="AB16" s="158"/>
      <c r="AC16" s="158" t="s">
        <v>106</v>
      </c>
      <c r="AD16" s="158"/>
      <c r="AE16" s="158"/>
    </row>
    <row r="17" spans="1:31">
      <c r="A17" s="158">
        <v>4</v>
      </c>
      <c r="B17" s="166" t="s">
        <v>114</v>
      </c>
      <c r="C17" s="158">
        <v>42689250</v>
      </c>
      <c r="D17" s="155" t="s">
        <v>105</v>
      </c>
      <c r="E17" s="155">
        <v>3</v>
      </c>
      <c r="F17" s="155"/>
      <c r="G17" s="155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62">
        <v>41344</v>
      </c>
      <c r="X17" s="162">
        <v>41346</v>
      </c>
      <c r="Y17" s="158">
        <v>1</v>
      </c>
      <c r="Z17" s="159">
        <f t="shared" si="0"/>
        <v>3</v>
      </c>
      <c r="AA17" s="159">
        <f t="shared" si="1"/>
        <v>0</v>
      </c>
      <c r="AB17" s="158"/>
      <c r="AC17" s="158" t="s">
        <v>106</v>
      </c>
      <c r="AD17" s="158"/>
      <c r="AE17" s="158"/>
    </row>
    <row r="18" spans="1:31">
      <c r="A18" s="158">
        <v>5</v>
      </c>
      <c r="B18" s="166" t="s">
        <v>113</v>
      </c>
      <c r="C18" s="158">
        <v>51662600</v>
      </c>
      <c r="D18" s="155" t="s">
        <v>105</v>
      </c>
      <c r="E18" s="155">
        <v>2</v>
      </c>
      <c r="F18" s="155"/>
      <c r="G18" s="155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62">
        <v>41346</v>
      </c>
      <c r="X18" s="162">
        <v>41347</v>
      </c>
      <c r="Y18" s="158">
        <v>1</v>
      </c>
      <c r="Z18" s="159">
        <f t="shared" si="0"/>
        <v>2</v>
      </c>
      <c r="AA18" s="159">
        <f t="shared" si="1"/>
        <v>0</v>
      </c>
      <c r="AB18" s="158"/>
      <c r="AC18" s="158" t="s">
        <v>106</v>
      </c>
      <c r="AD18" s="158"/>
      <c r="AE18" s="158"/>
    </row>
    <row r="19" spans="1:31">
      <c r="A19" s="158">
        <v>6</v>
      </c>
      <c r="B19" s="166" t="s">
        <v>115</v>
      </c>
      <c r="C19" s="158">
        <v>71675128</v>
      </c>
      <c r="D19" s="155" t="s">
        <v>105</v>
      </c>
      <c r="E19" s="155">
        <v>2</v>
      </c>
      <c r="F19" s="155"/>
      <c r="G19" s="155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62">
        <v>41345</v>
      </c>
      <c r="X19" s="162">
        <v>41346</v>
      </c>
      <c r="Y19" s="158">
        <v>1</v>
      </c>
      <c r="Z19" s="159">
        <f t="shared" si="0"/>
        <v>2</v>
      </c>
      <c r="AA19" s="159">
        <f t="shared" si="1"/>
        <v>0</v>
      </c>
      <c r="AB19" s="158"/>
      <c r="AC19" s="158" t="s">
        <v>106</v>
      </c>
      <c r="AD19" s="158"/>
      <c r="AE19" s="158"/>
    </row>
    <row r="20" spans="1:31">
      <c r="A20" s="158">
        <v>7</v>
      </c>
      <c r="B20" s="166" t="s">
        <v>121</v>
      </c>
      <c r="C20" s="158">
        <v>43974795</v>
      </c>
      <c r="D20" s="155" t="s">
        <v>105</v>
      </c>
      <c r="E20" s="155">
        <v>1</v>
      </c>
      <c r="F20" s="155"/>
      <c r="G20" s="155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62">
        <v>41334</v>
      </c>
      <c r="X20" s="162">
        <v>41334</v>
      </c>
      <c r="Y20" s="158">
        <v>1</v>
      </c>
      <c r="Z20" s="159">
        <f t="shared" si="0"/>
        <v>1</v>
      </c>
      <c r="AA20" s="159">
        <f t="shared" si="1"/>
        <v>0</v>
      </c>
      <c r="AB20" s="158"/>
      <c r="AC20" s="158" t="s">
        <v>106</v>
      </c>
      <c r="AD20" s="158"/>
      <c r="AE20" s="158"/>
    </row>
    <row r="21" spans="1:31">
      <c r="A21" s="158">
        <v>8</v>
      </c>
      <c r="B21" s="166" t="s">
        <v>121</v>
      </c>
      <c r="C21" s="158">
        <v>43974795</v>
      </c>
      <c r="D21" s="155" t="s">
        <v>105</v>
      </c>
      <c r="E21" s="155">
        <v>2</v>
      </c>
      <c r="F21" s="155"/>
      <c r="G21" s="155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62">
        <v>41338</v>
      </c>
      <c r="X21" s="162">
        <v>41339</v>
      </c>
      <c r="Y21" s="158">
        <v>3</v>
      </c>
      <c r="Z21" s="159">
        <f t="shared" si="0"/>
        <v>2</v>
      </c>
      <c r="AA21" s="159">
        <f t="shared" si="1"/>
        <v>0</v>
      </c>
      <c r="AB21" s="158"/>
      <c r="AC21" s="158" t="s">
        <v>106</v>
      </c>
      <c r="AD21" s="158"/>
      <c r="AE21" s="158"/>
    </row>
    <row r="22" spans="1:31">
      <c r="A22" s="158">
        <v>9</v>
      </c>
      <c r="B22" s="166" t="s">
        <v>122</v>
      </c>
      <c r="C22" s="158">
        <v>32255786</v>
      </c>
      <c r="D22" s="155" t="s">
        <v>105</v>
      </c>
      <c r="E22" s="155">
        <v>2</v>
      </c>
      <c r="F22" s="155"/>
      <c r="G22" s="155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62">
        <v>41348</v>
      </c>
      <c r="X22" s="162">
        <v>41351</v>
      </c>
      <c r="Y22" s="158">
        <v>0</v>
      </c>
      <c r="Z22" s="159">
        <f t="shared" si="0"/>
        <v>2</v>
      </c>
      <c r="AA22" s="159">
        <f t="shared" si="1"/>
        <v>0</v>
      </c>
      <c r="AB22" s="158"/>
      <c r="AC22" s="158" t="s">
        <v>106</v>
      </c>
      <c r="AD22" s="158"/>
      <c r="AE22" s="158"/>
    </row>
    <row r="23" spans="1:31">
      <c r="A23" s="158">
        <v>10</v>
      </c>
      <c r="B23" s="166" t="s">
        <v>123</v>
      </c>
      <c r="C23" s="158">
        <v>70044163</v>
      </c>
      <c r="D23" s="155" t="s">
        <v>105</v>
      </c>
      <c r="E23" s="155">
        <v>2</v>
      </c>
      <c r="F23" s="155"/>
      <c r="G23" s="155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62">
        <v>41348</v>
      </c>
      <c r="X23" s="162">
        <v>41349</v>
      </c>
      <c r="Y23" s="158">
        <v>1</v>
      </c>
      <c r="Z23" s="159">
        <f t="shared" si="0"/>
        <v>2</v>
      </c>
      <c r="AA23" s="159">
        <f t="shared" si="1"/>
        <v>0</v>
      </c>
      <c r="AB23" s="158"/>
      <c r="AC23" s="158" t="s">
        <v>106</v>
      </c>
      <c r="AD23" s="158"/>
      <c r="AE23" s="158"/>
    </row>
    <row r="24" spans="1:31">
      <c r="A24" s="158">
        <v>11</v>
      </c>
      <c r="B24" s="166" t="s">
        <v>118</v>
      </c>
      <c r="C24" s="158">
        <v>43426968</v>
      </c>
      <c r="D24" s="155" t="s">
        <v>105</v>
      </c>
      <c r="E24" s="155">
        <v>1</v>
      </c>
      <c r="F24" s="155"/>
      <c r="G24" s="155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62">
        <v>41345</v>
      </c>
      <c r="X24" s="162">
        <v>41346</v>
      </c>
      <c r="Y24" s="158">
        <v>1</v>
      </c>
      <c r="Z24" s="159">
        <f t="shared" si="0"/>
        <v>1</v>
      </c>
      <c r="AA24" s="159">
        <f t="shared" si="1"/>
        <v>0</v>
      </c>
      <c r="AB24" s="158"/>
      <c r="AC24" s="158" t="s">
        <v>106</v>
      </c>
      <c r="AD24" s="158"/>
      <c r="AE24" s="158"/>
    </row>
    <row r="25" spans="1:31">
      <c r="A25" s="158">
        <v>12</v>
      </c>
      <c r="B25" s="166" t="s">
        <v>126</v>
      </c>
      <c r="C25" s="158">
        <v>8397580</v>
      </c>
      <c r="D25" s="155" t="s">
        <v>105</v>
      </c>
      <c r="E25" s="155">
        <v>13</v>
      </c>
      <c r="F25" s="155"/>
      <c r="G25" s="155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62">
        <v>41352</v>
      </c>
      <c r="X25" s="162">
        <v>41364</v>
      </c>
      <c r="Y25" s="158">
        <v>0</v>
      </c>
      <c r="Z25" s="159">
        <f t="shared" si="0"/>
        <v>13</v>
      </c>
      <c r="AA25" s="159">
        <f t="shared" si="1"/>
        <v>0</v>
      </c>
      <c r="AB25" s="158"/>
      <c r="AC25" s="158" t="s">
        <v>106</v>
      </c>
      <c r="AD25" s="158"/>
      <c r="AE25" s="158"/>
    </row>
    <row r="26" spans="1:31">
      <c r="A26" s="158">
        <v>13</v>
      </c>
      <c r="B26" s="166" t="s">
        <v>128</v>
      </c>
      <c r="C26" s="158">
        <v>43914720</v>
      </c>
      <c r="D26" s="155" t="s">
        <v>105</v>
      </c>
      <c r="E26" s="155">
        <v>2</v>
      </c>
      <c r="F26" s="155"/>
      <c r="G26" s="155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62">
        <v>41354</v>
      </c>
      <c r="X26" s="162">
        <v>41355</v>
      </c>
      <c r="Y26" s="158">
        <v>1</v>
      </c>
      <c r="Z26" s="159">
        <f t="shared" si="0"/>
        <v>2</v>
      </c>
      <c r="AA26" s="159">
        <f t="shared" si="1"/>
        <v>0</v>
      </c>
      <c r="AB26" s="158"/>
      <c r="AC26" s="158" t="s">
        <v>106</v>
      </c>
      <c r="AD26" s="158"/>
      <c r="AE26" s="158"/>
    </row>
    <row r="27" spans="1:31">
      <c r="A27" s="158">
        <v>14</v>
      </c>
      <c r="B27" s="153" t="s">
        <v>129</v>
      </c>
      <c r="C27" s="132">
        <v>43816507</v>
      </c>
      <c r="D27" s="161" t="s">
        <v>105</v>
      </c>
      <c r="E27" s="155">
        <v>1</v>
      </c>
      <c r="F27" s="155"/>
      <c r="G27" s="155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62">
        <v>41334</v>
      </c>
      <c r="X27" s="162">
        <v>41334</v>
      </c>
      <c r="Y27" s="158">
        <v>1</v>
      </c>
      <c r="Z27" s="159">
        <f t="shared" si="0"/>
        <v>1</v>
      </c>
      <c r="AA27" s="159">
        <f t="shared" si="1"/>
        <v>0</v>
      </c>
      <c r="AB27" s="158"/>
      <c r="AC27" s="158" t="s">
        <v>106</v>
      </c>
      <c r="AD27" s="158"/>
      <c r="AE27" s="158"/>
    </row>
    <row r="28" spans="1:31">
      <c r="A28" s="158">
        <v>15</v>
      </c>
      <c r="B28" s="153" t="s">
        <v>130</v>
      </c>
      <c r="C28" s="132">
        <v>32255615</v>
      </c>
      <c r="D28" s="161" t="s">
        <v>105</v>
      </c>
      <c r="E28" s="155">
        <v>1</v>
      </c>
      <c r="F28" s="155"/>
      <c r="G28" s="155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62">
        <v>41334</v>
      </c>
      <c r="X28" s="162">
        <v>41334</v>
      </c>
      <c r="Y28" s="158">
        <v>1</v>
      </c>
      <c r="Z28" s="159">
        <f t="shared" si="0"/>
        <v>1</v>
      </c>
      <c r="AA28" s="159">
        <f t="shared" si="1"/>
        <v>0</v>
      </c>
      <c r="AB28" s="158"/>
      <c r="AC28" s="158" t="s">
        <v>106</v>
      </c>
      <c r="AD28" s="158"/>
      <c r="AE28" s="158"/>
    </row>
    <row r="29" spans="1:31">
      <c r="A29" s="158">
        <v>16</v>
      </c>
      <c r="B29" s="166" t="s">
        <v>131</v>
      </c>
      <c r="C29" s="169">
        <v>98716285</v>
      </c>
      <c r="D29" s="155" t="s">
        <v>105</v>
      </c>
      <c r="E29" s="155">
        <v>2</v>
      </c>
      <c r="F29" s="155"/>
      <c r="G29" s="155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62">
        <v>41337</v>
      </c>
      <c r="X29" s="162">
        <v>41338</v>
      </c>
      <c r="Y29" s="158">
        <v>1</v>
      </c>
      <c r="Z29" s="159">
        <f t="shared" si="0"/>
        <v>2</v>
      </c>
      <c r="AA29" s="159">
        <f t="shared" si="1"/>
        <v>0</v>
      </c>
      <c r="AB29" s="158"/>
      <c r="AC29" s="158" t="s">
        <v>106</v>
      </c>
      <c r="AD29" s="158"/>
      <c r="AE29" s="158"/>
    </row>
    <row r="30" spans="1:31">
      <c r="A30" s="158">
        <v>17</v>
      </c>
      <c r="B30" s="134" t="s">
        <v>132</v>
      </c>
      <c r="C30" s="132">
        <v>42691500</v>
      </c>
      <c r="D30" s="161" t="s">
        <v>105</v>
      </c>
      <c r="E30" s="155">
        <v>1</v>
      </c>
      <c r="F30" s="155"/>
      <c r="G30" s="155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62">
        <v>41334</v>
      </c>
      <c r="X30" s="162">
        <v>41334</v>
      </c>
      <c r="Y30" s="158">
        <v>3</v>
      </c>
      <c r="Z30" s="159">
        <f t="shared" si="0"/>
        <v>1</v>
      </c>
      <c r="AA30" s="159">
        <f t="shared" si="1"/>
        <v>0</v>
      </c>
      <c r="AB30" s="158"/>
      <c r="AC30" s="158" t="s">
        <v>106</v>
      </c>
      <c r="AD30" s="158"/>
      <c r="AE30" s="158"/>
    </row>
    <row r="31" spans="1:31">
      <c r="A31" s="158">
        <v>18</v>
      </c>
      <c r="B31" s="134" t="s">
        <v>140</v>
      </c>
      <c r="C31" s="132">
        <v>42694281</v>
      </c>
      <c r="D31" s="161" t="s">
        <v>105</v>
      </c>
      <c r="E31" s="155">
        <v>3</v>
      </c>
      <c r="F31" s="155"/>
      <c r="G31" s="155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62">
        <v>41354</v>
      </c>
      <c r="X31" s="162">
        <v>41356</v>
      </c>
      <c r="Y31" s="158">
        <v>0</v>
      </c>
      <c r="Z31" s="159">
        <f t="shared" si="0"/>
        <v>3</v>
      </c>
      <c r="AA31" s="159">
        <v>0</v>
      </c>
      <c r="AB31" s="158"/>
      <c r="AC31" s="158" t="s">
        <v>106</v>
      </c>
      <c r="AD31" s="158"/>
      <c r="AE31" s="158"/>
    </row>
    <row r="32" spans="1:31">
      <c r="A32" s="158">
        <v>19</v>
      </c>
      <c r="B32" s="134" t="s">
        <v>142</v>
      </c>
      <c r="C32" s="132">
        <v>67037487</v>
      </c>
      <c r="D32" s="161" t="s">
        <v>105</v>
      </c>
      <c r="E32" s="155">
        <v>1</v>
      </c>
      <c r="F32" s="155"/>
      <c r="G32" s="155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62">
        <v>41334</v>
      </c>
      <c r="X32" s="162">
        <v>41334</v>
      </c>
      <c r="Y32" s="158">
        <v>0</v>
      </c>
      <c r="Z32" s="159">
        <f t="shared" si="0"/>
        <v>1</v>
      </c>
      <c r="AA32" s="159">
        <v>0</v>
      </c>
      <c r="AB32" s="158"/>
      <c r="AC32" s="158" t="s">
        <v>106</v>
      </c>
      <c r="AD32" s="158"/>
      <c r="AE32" s="158"/>
    </row>
    <row r="33" spans="1:33" ht="36" customHeight="1">
      <c r="A33" s="158">
        <v>20</v>
      </c>
      <c r="B33" s="134" t="s">
        <v>142</v>
      </c>
      <c r="C33" s="132">
        <v>67037487</v>
      </c>
      <c r="D33" s="170" t="s">
        <v>105</v>
      </c>
      <c r="E33" s="155"/>
      <c r="F33" s="155">
        <v>29</v>
      </c>
      <c r="G33" s="155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62">
        <v>41335</v>
      </c>
      <c r="X33" s="162">
        <v>41364</v>
      </c>
      <c r="Y33" s="158">
        <v>0</v>
      </c>
      <c r="Z33" s="159">
        <f t="shared" si="0"/>
        <v>29</v>
      </c>
      <c r="AA33" s="159">
        <v>0</v>
      </c>
      <c r="AB33" s="158" t="s">
        <v>106</v>
      </c>
      <c r="AC33" s="158"/>
      <c r="AD33" s="171" t="s">
        <v>143</v>
      </c>
      <c r="AE33" s="158"/>
    </row>
    <row r="34" spans="1:33">
      <c r="A34" s="158">
        <v>21</v>
      </c>
      <c r="B34" s="134" t="s">
        <v>133</v>
      </c>
      <c r="C34" s="132">
        <v>43211665</v>
      </c>
      <c r="D34" s="161" t="s">
        <v>105</v>
      </c>
      <c r="E34" s="155">
        <v>1</v>
      </c>
      <c r="F34" s="155"/>
      <c r="G34" s="155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62">
        <v>41342</v>
      </c>
      <c r="X34" s="162">
        <v>41342</v>
      </c>
      <c r="Y34" s="158"/>
      <c r="Z34" s="159">
        <f t="shared" si="0"/>
        <v>1</v>
      </c>
      <c r="AA34" s="159">
        <f t="shared" si="1"/>
        <v>0</v>
      </c>
      <c r="AB34" s="158"/>
      <c r="AC34" s="158" t="s">
        <v>106</v>
      </c>
      <c r="AD34" s="158"/>
      <c r="AE34" s="158"/>
    </row>
    <row r="35" spans="1:33">
      <c r="A35" s="158">
        <v>22</v>
      </c>
      <c r="B35" s="153" t="s">
        <v>134</v>
      </c>
      <c r="C35" s="132">
        <v>8459163</v>
      </c>
      <c r="D35" s="161" t="s">
        <v>135</v>
      </c>
      <c r="E35" s="155">
        <v>3</v>
      </c>
      <c r="F35" s="155"/>
      <c r="G35" s="155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62">
        <v>41350</v>
      </c>
      <c r="X35" s="162">
        <v>41352</v>
      </c>
      <c r="Y35" s="158"/>
      <c r="Z35" s="159">
        <f t="shared" si="0"/>
        <v>3</v>
      </c>
      <c r="AA35" s="159">
        <f t="shared" si="1"/>
        <v>0</v>
      </c>
      <c r="AB35" s="158"/>
      <c r="AC35" s="158"/>
      <c r="AD35" s="158"/>
      <c r="AE35" s="158"/>
    </row>
    <row r="36" spans="1:33">
      <c r="A36" s="32"/>
      <c r="B36" s="126"/>
      <c r="C36" s="32"/>
      <c r="D36" s="36"/>
      <c r="E36" s="36"/>
      <c r="F36" s="36"/>
      <c r="G36" s="36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57"/>
      <c r="X36" s="57"/>
      <c r="Y36" s="32"/>
      <c r="Z36" s="85">
        <f t="shared" si="0"/>
        <v>0</v>
      </c>
      <c r="AA36" s="85">
        <f t="shared" si="1"/>
        <v>0</v>
      </c>
      <c r="AB36" s="32"/>
      <c r="AC36" s="32"/>
      <c r="AD36" s="32"/>
      <c r="AE36" s="32"/>
    </row>
    <row r="37" spans="1:33">
      <c r="A37" s="213" t="s">
        <v>78</v>
      </c>
      <c r="B37" s="233"/>
      <c r="C37" s="233"/>
      <c r="D37" s="306"/>
      <c r="E37" s="53">
        <f t="shared" ref="E37:G37" si="2">SUM(E13:E36)</f>
        <v>53</v>
      </c>
      <c r="F37" s="53">
        <f t="shared" si="2"/>
        <v>29</v>
      </c>
      <c r="G37" s="53">
        <f t="shared" si="2"/>
        <v>0</v>
      </c>
      <c r="H37" s="53">
        <f>SUM(H13:H36)</f>
        <v>0</v>
      </c>
      <c r="I37" s="54">
        <f t="shared" ref="I37:V37" si="3">SUM(I13:I36)</f>
        <v>0</v>
      </c>
      <c r="J37" s="54">
        <f t="shared" si="3"/>
        <v>0</v>
      </c>
      <c r="K37" s="54">
        <f t="shared" si="3"/>
        <v>0</v>
      </c>
      <c r="L37" s="54">
        <f t="shared" si="3"/>
        <v>0</v>
      </c>
      <c r="M37" s="54">
        <f t="shared" si="3"/>
        <v>0</v>
      </c>
      <c r="N37" s="54">
        <f t="shared" si="3"/>
        <v>0</v>
      </c>
      <c r="O37" s="54">
        <f t="shared" si="3"/>
        <v>0</v>
      </c>
      <c r="P37" s="54">
        <f t="shared" si="3"/>
        <v>0</v>
      </c>
      <c r="Q37" s="54">
        <f t="shared" si="3"/>
        <v>0</v>
      </c>
      <c r="R37" s="54">
        <f t="shared" si="3"/>
        <v>0</v>
      </c>
      <c r="S37" s="55">
        <f t="shared" si="3"/>
        <v>0</v>
      </c>
      <c r="T37" s="55">
        <f t="shared" si="3"/>
        <v>0</v>
      </c>
      <c r="U37" s="56">
        <f t="shared" si="3"/>
        <v>0</v>
      </c>
      <c r="V37" s="56">
        <f t="shared" si="3"/>
        <v>0</v>
      </c>
      <c r="W37" s="44"/>
      <c r="X37" s="44"/>
      <c r="Y37" s="32"/>
      <c r="Z37" s="52">
        <f>SUM(Z14:Z36)</f>
        <v>82</v>
      </c>
      <c r="AA37" s="52">
        <f>SUM(AA14:AA36)</f>
        <v>0</v>
      </c>
      <c r="AB37" s="32"/>
      <c r="AC37" s="32"/>
      <c r="AD37" s="32"/>
      <c r="AE37" s="32"/>
    </row>
    <row r="38" spans="1:33" ht="36">
      <c r="A38" s="111"/>
      <c r="B38" s="127"/>
      <c r="C38" s="37"/>
      <c r="D38" s="37"/>
      <c r="E38" s="49" t="s">
        <v>45</v>
      </c>
      <c r="F38" s="49" t="s">
        <v>12</v>
      </c>
      <c r="G38" s="49" t="s">
        <v>44</v>
      </c>
      <c r="H38" s="49" t="s">
        <v>13</v>
      </c>
      <c r="I38" s="86" t="s">
        <v>36</v>
      </c>
      <c r="J38" s="238" t="s">
        <v>43</v>
      </c>
      <c r="K38" s="238"/>
      <c r="L38" s="238" t="s">
        <v>41</v>
      </c>
      <c r="M38" s="238"/>
      <c r="N38" s="238" t="s">
        <v>61</v>
      </c>
      <c r="O38" s="238"/>
      <c r="P38" s="72" t="s">
        <v>62</v>
      </c>
      <c r="Q38" s="86" t="s">
        <v>64</v>
      </c>
      <c r="R38" s="86" t="s">
        <v>63</v>
      </c>
      <c r="S38" s="237" t="s">
        <v>70</v>
      </c>
      <c r="T38" s="237"/>
      <c r="U38" s="235" t="s">
        <v>96</v>
      </c>
      <c r="V38" s="235"/>
      <c r="W38" s="112"/>
      <c r="X38" s="112"/>
      <c r="Y38" s="112"/>
      <c r="Z38" s="100" t="s">
        <v>8</v>
      </c>
      <c r="AA38" s="100" t="s">
        <v>40</v>
      </c>
      <c r="AB38" s="37"/>
      <c r="AC38" s="37"/>
      <c r="AD38" s="37"/>
      <c r="AE38" s="37"/>
    </row>
    <row r="39" spans="1:33">
      <c r="A39" s="111"/>
      <c r="B39" s="127"/>
      <c r="C39" s="37"/>
      <c r="D39" s="113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1"/>
      <c r="T39" s="91"/>
      <c r="U39" s="92"/>
      <c r="V39" s="92"/>
      <c r="W39" s="113"/>
      <c r="X39" s="37"/>
      <c r="Y39" s="37"/>
      <c r="Z39" s="101"/>
      <c r="AA39" s="101"/>
      <c r="AB39" s="37"/>
      <c r="AC39" s="37"/>
      <c r="AD39" s="37"/>
      <c r="AE39" s="37"/>
    </row>
    <row r="40" spans="1:33" ht="17.25" customHeight="1">
      <c r="A40" s="111"/>
      <c r="B40" s="127"/>
      <c r="C40" s="37"/>
      <c r="D40" s="113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T40" s="91"/>
      <c r="U40" s="92"/>
      <c r="V40" s="92"/>
      <c r="W40" s="113"/>
      <c r="X40" s="37"/>
      <c r="Y40" s="37"/>
      <c r="Z40" s="101"/>
      <c r="AA40" s="101"/>
      <c r="AB40" s="37"/>
      <c r="AC40" s="37"/>
      <c r="AD40" s="37"/>
      <c r="AE40" s="37"/>
    </row>
    <row r="41" spans="1:33" ht="17.25" customHeight="1">
      <c r="A41" s="111"/>
      <c r="B41" s="127"/>
      <c r="C41" s="37"/>
      <c r="D41" s="113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  <c r="T41" s="91"/>
      <c r="U41" s="92"/>
      <c r="V41" s="92"/>
      <c r="W41" s="113"/>
      <c r="X41" s="37"/>
      <c r="Y41" s="37"/>
      <c r="Z41" s="101"/>
      <c r="AA41" s="101"/>
      <c r="AB41" s="37"/>
      <c r="AC41" s="37"/>
      <c r="AD41" s="37"/>
      <c r="AE41" s="37"/>
    </row>
    <row r="42" spans="1:33" ht="20.100000000000001" customHeight="1">
      <c r="A42" s="111"/>
      <c r="B42" s="127"/>
      <c r="C42" s="37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37"/>
      <c r="Y42" s="37"/>
      <c r="Z42" s="101"/>
      <c r="AA42" s="101"/>
      <c r="AB42" s="37"/>
      <c r="AC42" s="37"/>
      <c r="AD42" s="37"/>
      <c r="AE42" s="37"/>
    </row>
    <row r="43" spans="1:33" ht="10.5" customHeight="1">
      <c r="B43" s="127"/>
      <c r="C43" s="37"/>
      <c r="E43" s="234" t="s">
        <v>83</v>
      </c>
      <c r="F43" s="234"/>
      <c r="G43" s="33"/>
      <c r="H43" s="37"/>
      <c r="I43" s="302"/>
      <c r="J43" s="302"/>
      <c r="K43" s="302"/>
      <c r="L43" s="302"/>
      <c r="M43" s="302"/>
      <c r="N43" s="302"/>
      <c r="O43" s="302"/>
      <c r="P43" s="232" t="s">
        <v>83</v>
      </c>
      <c r="Q43" s="233"/>
      <c r="R43" s="84" t="s">
        <v>84</v>
      </c>
      <c r="S43" s="102"/>
      <c r="T43" s="33"/>
      <c r="V43" s="37"/>
      <c r="W43" s="37"/>
      <c r="X43" s="85" t="s">
        <v>83</v>
      </c>
      <c r="Y43" s="85" t="s">
        <v>84</v>
      </c>
      <c r="Z43" s="101"/>
      <c r="AA43" s="101"/>
      <c r="AB43" s="37"/>
      <c r="AC43" s="37"/>
      <c r="AD43" s="37"/>
      <c r="AE43" s="37"/>
    </row>
    <row r="44" spans="1:33" ht="51" customHeight="1">
      <c r="A44" s="303" t="s">
        <v>5</v>
      </c>
      <c r="B44" s="298" t="s">
        <v>46</v>
      </c>
      <c r="C44" s="298"/>
      <c r="D44" s="298"/>
      <c r="E44" s="212">
        <f>SUM(E37)</f>
        <v>53</v>
      </c>
      <c r="F44" s="212"/>
      <c r="G44" s="103"/>
      <c r="H44" s="225" t="s">
        <v>86</v>
      </c>
      <c r="I44" s="301" t="s">
        <v>35</v>
      </c>
      <c r="J44" s="301"/>
      <c r="K44" s="301"/>
      <c r="L44" s="301"/>
      <c r="M44" s="301"/>
      <c r="N44" s="301"/>
      <c r="O44" s="301"/>
      <c r="P44" s="213">
        <f>SUM(I37)</f>
        <v>0</v>
      </c>
      <c r="Q44" s="214"/>
      <c r="R44" s="213"/>
      <c r="S44" s="214"/>
      <c r="T44" s="114"/>
      <c r="U44" s="115" t="s">
        <v>57</v>
      </c>
      <c r="V44" s="240" t="s">
        <v>72</v>
      </c>
      <c r="W44" s="241"/>
      <c r="X44" s="83">
        <f>SUM(U37)</f>
        <v>0</v>
      </c>
      <c r="Y44" s="83">
        <f>SUM(V37)</f>
        <v>0</v>
      </c>
      <c r="AA44" s="218" t="s">
        <v>49</v>
      </c>
      <c r="AB44" s="218"/>
      <c r="AC44" s="218"/>
      <c r="AD44" s="218"/>
      <c r="AE44" s="81">
        <f>+Z37</f>
        <v>82</v>
      </c>
      <c r="AF44" s="116"/>
      <c r="AG44" s="116"/>
    </row>
    <row r="45" spans="1:33" ht="24.75" customHeight="1">
      <c r="A45" s="304"/>
      <c r="B45" s="298" t="s">
        <v>65</v>
      </c>
      <c r="C45" s="298"/>
      <c r="D45" s="298"/>
      <c r="E45" s="212">
        <f>SUM(F37)</f>
        <v>29</v>
      </c>
      <c r="F45" s="212"/>
      <c r="G45" s="117"/>
      <c r="H45" s="226"/>
      <c r="I45" s="301" t="s">
        <v>47</v>
      </c>
      <c r="J45" s="301"/>
      <c r="K45" s="301"/>
      <c r="L45" s="301"/>
      <c r="M45" s="301"/>
      <c r="N45" s="301"/>
      <c r="O45" s="301"/>
      <c r="P45" s="213">
        <f>SUM(J37)</f>
        <v>0</v>
      </c>
      <c r="Q45" s="214"/>
      <c r="R45" s="213">
        <f>SUM(K37)</f>
        <v>0</v>
      </c>
      <c r="S45" s="214"/>
      <c r="T45" s="114"/>
      <c r="U45" s="103"/>
      <c r="V45" s="103"/>
      <c r="W45" s="103"/>
      <c r="X45" s="103"/>
      <c r="Y45" s="103"/>
      <c r="AA45" s="219" t="s">
        <v>76</v>
      </c>
      <c r="AB45" s="220"/>
      <c r="AC45" s="220"/>
      <c r="AD45" s="221"/>
      <c r="AE45" s="81">
        <f>+AA37</f>
        <v>0</v>
      </c>
      <c r="AF45" s="116"/>
      <c r="AG45" s="116"/>
    </row>
    <row r="46" spans="1:33" ht="29.25" customHeight="1">
      <c r="A46" s="304"/>
      <c r="B46" s="298" t="s">
        <v>60</v>
      </c>
      <c r="C46" s="298"/>
      <c r="D46" s="298"/>
      <c r="E46" s="212">
        <f>SUM(G37)</f>
        <v>0</v>
      </c>
      <c r="F46" s="212"/>
      <c r="G46" s="117"/>
      <c r="H46" s="226"/>
      <c r="I46" s="298" t="s">
        <v>48</v>
      </c>
      <c r="J46" s="298"/>
      <c r="K46" s="298"/>
      <c r="L46" s="298"/>
      <c r="M46" s="298"/>
      <c r="N46" s="298"/>
      <c r="O46" s="298"/>
      <c r="P46" s="213">
        <f>SUM(L37)</f>
        <v>0</v>
      </c>
      <c r="Q46" s="214"/>
      <c r="R46" s="213">
        <f>SUM(M37)</f>
        <v>0</v>
      </c>
      <c r="S46" s="214"/>
      <c r="T46" s="114"/>
      <c r="U46" s="104"/>
      <c r="V46" s="104"/>
      <c r="W46" s="103"/>
      <c r="X46" s="103"/>
      <c r="Y46" s="103"/>
      <c r="Z46" s="103"/>
      <c r="AA46" s="117"/>
      <c r="AB46" s="300"/>
      <c r="AC46" s="300"/>
      <c r="AD46" s="300"/>
      <c r="AE46" s="103"/>
      <c r="AF46" s="116"/>
      <c r="AG46" s="116"/>
    </row>
    <row r="47" spans="1:33" ht="24.75" customHeight="1">
      <c r="A47" s="305"/>
      <c r="B47" s="298" t="s">
        <v>60</v>
      </c>
      <c r="C47" s="298"/>
      <c r="D47" s="298"/>
      <c r="E47" s="212">
        <f>SUM(H37)</f>
        <v>0</v>
      </c>
      <c r="F47" s="212"/>
      <c r="G47" s="103"/>
      <c r="H47" s="226"/>
      <c r="I47" s="298" t="s">
        <v>66</v>
      </c>
      <c r="J47" s="298"/>
      <c r="K47" s="298"/>
      <c r="L47" s="298"/>
      <c r="M47" s="298"/>
      <c r="N47" s="298"/>
      <c r="O47" s="298"/>
      <c r="P47" s="213">
        <f>SUM(N37)</f>
        <v>0</v>
      </c>
      <c r="Q47" s="214"/>
      <c r="R47" s="213">
        <f>SUM(O37)</f>
        <v>0</v>
      </c>
      <c r="S47" s="214"/>
      <c r="T47" s="114"/>
      <c r="U47" s="104"/>
      <c r="V47" s="104"/>
      <c r="W47" s="103"/>
      <c r="X47" s="103"/>
      <c r="Y47" s="103"/>
      <c r="Z47" s="103"/>
      <c r="AA47" s="103"/>
      <c r="AB47" s="103"/>
      <c r="AC47" s="103"/>
      <c r="AD47" s="103"/>
      <c r="AE47" s="103"/>
      <c r="AF47" s="116"/>
      <c r="AG47" s="116"/>
    </row>
    <row r="48" spans="1:33" ht="18.75" customHeight="1">
      <c r="A48" s="104"/>
      <c r="B48" s="28"/>
      <c r="C48" s="37"/>
      <c r="D48" s="103"/>
      <c r="E48" s="103"/>
      <c r="F48" s="103"/>
      <c r="G48" s="103"/>
      <c r="H48" s="226"/>
      <c r="I48" s="298" t="s">
        <v>67</v>
      </c>
      <c r="J48" s="298"/>
      <c r="K48" s="298"/>
      <c r="L48" s="298"/>
      <c r="M48" s="298"/>
      <c r="N48" s="298"/>
      <c r="O48" s="298"/>
      <c r="P48" s="213"/>
      <c r="Q48" s="214"/>
      <c r="R48" s="213">
        <f>+P37</f>
        <v>0</v>
      </c>
      <c r="S48" s="214"/>
      <c r="T48" s="114"/>
      <c r="U48" s="103"/>
      <c r="V48" s="103"/>
      <c r="W48" s="19"/>
      <c r="X48" s="19"/>
      <c r="Y48" s="19"/>
      <c r="Z48" s="103"/>
      <c r="AA48" s="103"/>
      <c r="AB48" s="103"/>
      <c r="AC48" s="103"/>
      <c r="AD48" s="103"/>
      <c r="AE48" s="103"/>
      <c r="AF48" s="116"/>
      <c r="AG48" s="116"/>
    </row>
    <row r="49" spans="1:36" ht="18.75" customHeight="1">
      <c r="A49" s="104"/>
      <c r="B49" s="128"/>
      <c r="C49" s="131" t="s">
        <v>83</v>
      </c>
      <c r="D49" s="85" t="s">
        <v>84</v>
      </c>
      <c r="E49" s="33"/>
      <c r="F49" s="33"/>
      <c r="G49" s="33"/>
      <c r="H49" s="226"/>
      <c r="I49" s="298" t="s">
        <v>68</v>
      </c>
      <c r="J49" s="298"/>
      <c r="K49" s="298"/>
      <c r="L49" s="298"/>
      <c r="M49" s="298"/>
      <c r="N49" s="298"/>
      <c r="O49" s="298"/>
      <c r="P49" s="213">
        <f>+Q37</f>
        <v>0</v>
      </c>
      <c r="Q49" s="214"/>
      <c r="R49" s="213"/>
      <c r="S49" s="214"/>
      <c r="U49" s="19"/>
      <c r="V49" s="19"/>
      <c r="W49" s="118"/>
      <c r="X49" s="118"/>
      <c r="Y49" s="118"/>
      <c r="Z49" s="218" t="s">
        <v>38</v>
      </c>
      <c r="AA49" s="218"/>
      <c r="AB49" s="218"/>
      <c r="AC49" s="218"/>
      <c r="AD49" s="218"/>
      <c r="AE49" s="212">
        <f>C50</f>
        <v>0</v>
      </c>
      <c r="AF49" s="103"/>
      <c r="AG49" s="103"/>
      <c r="AH49" s="103"/>
      <c r="AI49" s="103"/>
      <c r="AJ49" s="103"/>
    </row>
    <row r="50" spans="1:36" ht="18.75" customHeight="1">
      <c r="A50" s="297" t="s">
        <v>71</v>
      </c>
      <c r="B50" s="297"/>
      <c r="C50" s="62">
        <f>SUM(S37)</f>
        <v>0</v>
      </c>
      <c r="D50" s="63">
        <f>SUM(T37)</f>
        <v>0</v>
      </c>
      <c r="E50" s="118"/>
      <c r="F50" s="118"/>
      <c r="G50" s="118"/>
      <c r="H50" s="227"/>
      <c r="I50" s="298" t="s">
        <v>69</v>
      </c>
      <c r="J50" s="298"/>
      <c r="K50" s="298"/>
      <c r="L50" s="298"/>
      <c r="M50" s="298"/>
      <c r="N50" s="298"/>
      <c r="O50" s="298"/>
      <c r="P50" s="213"/>
      <c r="Q50" s="214"/>
      <c r="R50" s="213">
        <f>+R37</f>
        <v>0</v>
      </c>
      <c r="S50" s="214"/>
      <c r="T50" s="33"/>
      <c r="U50" s="19"/>
      <c r="V50" s="19"/>
      <c r="W50" s="118"/>
      <c r="X50" s="118"/>
      <c r="Y50" s="118"/>
      <c r="Z50" s="218"/>
      <c r="AA50" s="218"/>
      <c r="AB50" s="218"/>
      <c r="AC50" s="218"/>
      <c r="AD50" s="218"/>
      <c r="AE50" s="212"/>
    </row>
    <row r="51" spans="1:36" ht="15" customHeight="1">
      <c r="A51" s="296"/>
      <c r="B51" s="296"/>
      <c r="C51" s="37"/>
      <c r="D51" s="37"/>
      <c r="E51" s="118"/>
      <c r="F51" s="118"/>
      <c r="G51" s="118"/>
      <c r="H51" s="37"/>
      <c r="I51" s="105"/>
      <c r="J51" s="105"/>
      <c r="K51" s="105"/>
      <c r="L51" s="105"/>
      <c r="M51" s="105"/>
      <c r="N51" s="105"/>
      <c r="O51" s="105"/>
      <c r="P51" s="119"/>
      <c r="Q51" s="119"/>
      <c r="R51" s="119"/>
      <c r="S51" s="119"/>
      <c r="T51" s="114"/>
      <c r="U51" s="19"/>
      <c r="V51" s="19"/>
      <c r="W51" s="118"/>
      <c r="X51" s="118"/>
      <c r="Y51" s="118"/>
      <c r="Z51" s="218" t="s">
        <v>77</v>
      </c>
      <c r="AA51" s="218"/>
      <c r="AB51" s="218"/>
      <c r="AC51" s="218"/>
      <c r="AD51" s="218"/>
      <c r="AE51" s="212">
        <f>D50</f>
        <v>0</v>
      </c>
    </row>
    <row r="52" spans="1:36" ht="15" customHeight="1">
      <c r="A52" s="296"/>
      <c r="B52" s="296"/>
      <c r="C52" s="37"/>
      <c r="D52" s="37"/>
      <c r="E52" s="118"/>
      <c r="F52" s="118"/>
      <c r="G52" s="118"/>
      <c r="H52" s="37"/>
      <c r="I52" s="106"/>
      <c r="J52" s="106"/>
      <c r="K52" s="106"/>
      <c r="L52" s="106"/>
      <c r="M52" s="106"/>
      <c r="N52" s="106"/>
      <c r="O52" s="106"/>
      <c r="P52" s="119"/>
      <c r="Q52" s="119"/>
      <c r="R52" s="119"/>
      <c r="S52" s="119"/>
      <c r="T52" s="114"/>
      <c r="U52" s="19"/>
      <c r="V52" s="19"/>
      <c r="W52" s="118"/>
      <c r="X52" s="118"/>
      <c r="Y52" s="118"/>
      <c r="Z52" s="218"/>
      <c r="AA52" s="218"/>
      <c r="AB52" s="218"/>
      <c r="AC52" s="218"/>
      <c r="AD52" s="218"/>
      <c r="AE52" s="212"/>
    </row>
    <row r="53" spans="1:36" ht="15" customHeight="1">
      <c r="A53" s="296"/>
      <c r="B53" s="296"/>
      <c r="C53" s="37"/>
      <c r="D53" s="37"/>
      <c r="E53" s="118"/>
      <c r="F53" s="118"/>
      <c r="G53" s="118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114"/>
      <c r="U53" s="37"/>
      <c r="V53" s="37"/>
      <c r="W53" s="37"/>
      <c r="X53" s="37"/>
      <c r="Y53" s="37"/>
      <c r="Z53" s="118"/>
      <c r="AA53" s="118"/>
      <c r="AB53" s="118"/>
      <c r="AC53" s="118"/>
      <c r="AD53" s="118"/>
      <c r="AE53" s="118"/>
    </row>
    <row r="54" spans="1:36" ht="27" customHeight="1">
      <c r="A54" s="37"/>
      <c r="B54" s="151" t="s">
        <v>141</v>
      </c>
      <c r="C54" s="37"/>
      <c r="D54" s="37"/>
      <c r="E54" s="37"/>
      <c r="F54" s="37"/>
      <c r="G54" s="37"/>
      <c r="H54" s="37" t="s">
        <v>15</v>
      </c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37"/>
      <c r="U54" s="121"/>
      <c r="V54" s="121"/>
      <c r="W54" s="37"/>
      <c r="X54" s="37"/>
      <c r="Y54" s="37"/>
      <c r="Z54" s="37"/>
      <c r="AA54" s="37"/>
      <c r="AB54" s="37"/>
      <c r="AC54" s="37"/>
      <c r="AD54" s="37"/>
      <c r="AE54" s="37"/>
    </row>
    <row r="55" spans="1:36" ht="27" customHeight="1">
      <c r="A55" s="121"/>
      <c r="B55" s="129" t="s">
        <v>81</v>
      </c>
      <c r="C55" s="121"/>
      <c r="D55" s="121"/>
      <c r="E55" s="121"/>
      <c r="F55" s="121"/>
      <c r="G55" s="121"/>
      <c r="H55" s="299" t="s">
        <v>82</v>
      </c>
      <c r="I55" s="299"/>
      <c r="J55" s="299"/>
      <c r="K55" s="299"/>
      <c r="L55" s="299"/>
      <c r="M55" s="299"/>
      <c r="N55" s="299"/>
      <c r="O55" s="299"/>
      <c r="P55" s="299"/>
      <c r="Q55" s="121"/>
      <c r="R55" s="121"/>
      <c r="S55" s="121"/>
      <c r="T55" s="120"/>
      <c r="U55" s="121"/>
      <c r="V55" s="121"/>
      <c r="W55" s="37"/>
      <c r="X55" s="37"/>
      <c r="Y55" s="37"/>
      <c r="Z55" s="37"/>
      <c r="AA55" s="37"/>
      <c r="AB55" s="37"/>
      <c r="AC55" s="37"/>
      <c r="AD55" s="37"/>
      <c r="AE55" s="37"/>
    </row>
    <row r="56" spans="1:36">
      <c r="A56" s="121"/>
      <c r="B56" s="129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6">
      <c r="A57" s="121" t="s">
        <v>16</v>
      </c>
      <c r="B57" s="129"/>
      <c r="C57" s="121"/>
      <c r="D57" s="121"/>
      <c r="E57" s="121"/>
      <c r="F57" s="121"/>
      <c r="G57" s="121"/>
      <c r="H57" s="121"/>
      <c r="T57" s="121"/>
      <c r="Z57" s="37"/>
      <c r="AA57" s="37"/>
      <c r="AB57" s="37"/>
      <c r="AC57" s="37"/>
      <c r="AD57" s="37"/>
      <c r="AE57" s="37"/>
    </row>
    <row r="58" spans="1:36">
      <c r="A58" s="122" t="s">
        <v>17</v>
      </c>
    </row>
  </sheetData>
  <mergeCells count="79">
    <mergeCell ref="AD10:AD12"/>
    <mergeCell ref="A2:B5"/>
    <mergeCell ref="C2:AE2"/>
    <mergeCell ref="C3:AE4"/>
    <mergeCell ref="C5:AE6"/>
    <mergeCell ref="A8:AE8"/>
    <mergeCell ref="A10:A13"/>
    <mergeCell ref="B10:B13"/>
    <mergeCell ref="C10:C13"/>
    <mergeCell ref="D10:D13"/>
    <mergeCell ref="E10:V10"/>
    <mergeCell ref="U38:V38"/>
    <mergeCell ref="AE10:AE12"/>
    <mergeCell ref="E11:H11"/>
    <mergeCell ref="I11:R11"/>
    <mergeCell ref="S11:T11"/>
    <mergeCell ref="U11:V11"/>
    <mergeCell ref="J12:K12"/>
    <mergeCell ref="L12:M12"/>
    <mergeCell ref="N12:O12"/>
    <mergeCell ref="S12:T12"/>
    <mergeCell ref="U12:V12"/>
    <mergeCell ref="W10:X11"/>
    <mergeCell ref="Y10:Y12"/>
    <mergeCell ref="Z10:Z12"/>
    <mergeCell ref="AA10:AA12"/>
    <mergeCell ref="AB10:AC11"/>
    <mergeCell ref="A37:D37"/>
    <mergeCell ref="J38:K38"/>
    <mergeCell ref="L38:M38"/>
    <mergeCell ref="N38:O38"/>
    <mergeCell ref="S38:T38"/>
    <mergeCell ref="E43:F43"/>
    <mergeCell ref="I43:O43"/>
    <mergeCell ref="P43:Q43"/>
    <mergeCell ref="A44:A47"/>
    <mergeCell ref="B44:D44"/>
    <mergeCell ref="E44:F44"/>
    <mergeCell ref="H44:H50"/>
    <mergeCell ref="I44:O44"/>
    <mergeCell ref="P44:Q44"/>
    <mergeCell ref="B46:D46"/>
    <mergeCell ref="B47:D47"/>
    <mergeCell ref="E47:F47"/>
    <mergeCell ref="I47:O47"/>
    <mergeCell ref="P47:Q47"/>
    <mergeCell ref="E46:F46"/>
    <mergeCell ref="I46:O46"/>
    <mergeCell ref="B45:D45"/>
    <mergeCell ref="E45:F45"/>
    <mergeCell ref="I45:O45"/>
    <mergeCell ref="P45:Q45"/>
    <mergeCell ref="R45:S45"/>
    <mergeCell ref="H55:P55"/>
    <mergeCell ref="P46:Q46"/>
    <mergeCell ref="R46:S46"/>
    <mergeCell ref="R44:S44"/>
    <mergeCell ref="Z49:AD50"/>
    <mergeCell ref="AB46:AD46"/>
    <mergeCell ref="I48:O48"/>
    <mergeCell ref="P48:Q48"/>
    <mergeCell ref="R48:S48"/>
    <mergeCell ref="V44:W44"/>
    <mergeCell ref="AA44:AD44"/>
    <mergeCell ref="AA45:AD45"/>
    <mergeCell ref="R47:S47"/>
    <mergeCell ref="AE49:AE50"/>
    <mergeCell ref="A50:B50"/>
    <mergeCell ref="I50:O50"/>
    <mergeCell ref="P50:Q50"/>
    <mergeCell ref="R50:S50"/>
    <mergeCell ref="I49:O49"/>
    <mergeCell ref="P49:Q49"/>
    <mergeCell ref="R49:S49"/>
    <mergeCell ref="A51:B51"/>
    <mergeCell ref="Z51:AD52"/>
    <mergeCell ref="AE51:AE52"/>
    <mergeCell ref="A52:B52"/>
    <mergeCell ref="A53:B53"/>
  </mergeCells>
  <pageMargins left="0.19685039370078741" right="0.31496062992125984" top="0.74803149606299213" bottom="0.74803149606299213" header="0.31496062992125984" footer="0.31496062992125984"/>
  <pageSetup paperSize="14" scale="85" orientation="landscape" r:id="rId1"/>
  <headerFooter>
    <oddFooter>Página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4"/>
  <sheetViews>
    <sheetView workbookViewId="0">
      <selection activeCell="Q28" sqref="Q28"/>
    </sheetView>
  </sheetViews>
  <sheetFormatPr baseColWidth="10" defaultRowHeight="15"/>
  <cols>
    <col min="1" max="1" width="3.28515625" customWidth="1"/>
    <col min="2" max="2" width="29.7109375" customWidth="1"/>
    <col min="3" max="3" width="14.140625" customWidth="1"/>
    <col min="4" max="4" width="7.5703125" customWidth="1"/>
    <col min="5" max="5" width="2.5703125" customWidth="1"/>
    <col min="6" max="6" width="3.5703125" customWidth="1"/>
    <col min="7" max="7" width="2.42578125" customWidth="1"/>
    <col min="8" max="9" width="2.7109375" customWidth="1"/>
    <col min="10" max="10" width="2.5703125" customWidth="1"/>
    <col min="11" max="11" width="3" customWidth="1"/>
    <col min="12" max="12" width="2.42578125" customWidth="1"/>
    <col min="13" max="13" width="2.7109375" customWidth="1"/>
    <col min="14" max="14" width="2.140625" customWidth="1"/>
    <col min="15" max="15" width="3" customWidth="1"/>
    <col min="16" max="16" width="3.42578125" customWidth="1"/>
    <col min="17" max="17" width="2.5703125" customWidth="1"/>
    <col min="18" max="18" width="3" customWidth="1"/>
    <col min="19" max="20" width="3.28515625" customWidth="1"/>
    <col min="21" max="21" width="2.7109375" customWidth="1"/>
    <col min="22" max="22" width="3.140625" customWidth="1"/>
    <col min="23" max="23" width="10.42578125" customWidth="1"/>
    <col min="24" max="24" width="9.140625" customWidth="1"/>
    <col min="25" max="25" width="6.28515625" customWidth="1"/>
    <col min="26" max="26" width="4.7109375" customWidth="1"/>
    <col min="27" max="27" width="6.28515625" customWidth="1"/>
    <col min="28" max="29" width="2.85546875" customWidth="1"/>
    <col min="30" max="30" width="13.5703125" customWidth="1"/>
    <col min="31" max="31" width="7.85546875" customWidth="1"/>
  </cols>
  <sheetData>
    <row r="2" spans="1:31" s="14" customFormat="1">
      <c r="A2" s="248"/>
      <c r="B2" s="249"/>
      <c r="C2" s="254" t="s">
        <v>34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</row>
    <row r="3" spans="1:31" s="14" customFormat="1">
      <c r="A3" s="250"/>
      <c r="B3" s="251"/>
      <c r="C3" s="255" t="s">
        <v>59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</row>
    <row r="4" spans="1:31" s="14" customFormat="1">
      <c r="A4" s="250"/>
      <c r="B4" s="251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1:31" s="14" customFormat="1">
      <c r="A5" s="252"/>
      <c r="B5" s="253"/>
      <c r="C5" s="254" t="s">
        <v>124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</row>
    <row r="6" spans="1:31" s="14" customFormat="1">
      <c r="A6" s="15"/>
      <c r="B6" s="16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</row>
    <row r="7" spans="1:31">
      <c r="A7" s="10"/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>
      <c r="A8" s="256" t="s">
        <v>125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</row>
    <row r="9" spans="1:31" ht="15.75" thickBo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15.75" thickBot="1">
      <c r="A10" s="229" t="s">
        <v>0</v>
      </c>
      <c r="B10" s="229" t="s">
        <v>1</v>
      </c>
      <c r="C10" s="229" t="s">
        <v>3</v>
      </c>
      <c r="D10" s="229" t="s">
        <v>2</v>
      </c>
      <c r="E10" s="286" t="s">
        <v>4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65" t="s">
        <v>26</v>
      </c>
      <c r="X10" s="266"/>
      <c r="Y10" s="269" t="s">
        <v>56</v>
      </c>
      <c r="Z10" s="272" t="s">
        <v>8</v>
      </c>
      <c r="AA10" s="272" t="s">
        <v>40</v>
      </c>
      <c r="AB10" s="275" t="s">
        <v>9</v>
      </c>
      <c r="AC10" s="276"/>
      <c r="AD10" s="279" t="s">
        <v>98</v>
      </c>
      <c r="AE10" s="257" t="s">
        <v>37</v>
      </c>
    </row>
    <row r="11" spans="1:31" ht="15.75" thickBot="1">
      <c r="A11" s="230"/>
      <c r="B11" s="230"/>
      <c r="C11" s="230"/>
      <c r="D11" s="230"/>
      <c r="E11" s="245" t="s">
        <v>5</v>
      </c>
      <c r="F11" s="246"/>
      <c r="G11" s="246"/>
      <c r="H11" s="246"/>
      <c r="I11" s="287" t="s">
        <v>42</v>
      </c>
      <c r="J11" s="246"/>
      <c r="K11" s="246"/>
      <c r="L11" s="246"/>
      <c r="M11" s="246"/>
      <c r="N11" s="246"/>
      <c r="O11" s="246"/>
      <c r="P11" s="246"/>
      <c r="Q11" s="246"/>
      <c r="R11" s="288"/>
      <c r="S11" s="282" t="s">
        <v>85</v>
      </c>
      <c r="T11" s="283"/>
      <c r="U11" s="260" t="s">
        <v>57</v>
      </c>
      <c r="V11" s="261"/>
      <c r="W11" s="267"/>
      <c r="X11" s="268"/>
      <c r="Y11" s="270"/>
      <c r="Z11" s="273"/>
      <c r="AA11" s="273"/>
      <c r="AB11" s="277"/>
      <c r="AC11" s="278"/>
      <c r="AD11" s="280"/>
      <c r="AE11" s="258"/>
    </row>
    <row r="12" spans="1:31" ht="15.75" thickBot="1">
      <c r="A12" s="230"/>
      <c r="B12" s="230"/>
      <c r="C12" s="230"/>
      <c r="D12" s="230"/>
      <c r="E12" s="58" t="s">
        <v>45</v>
      </c>
      <c r="F12" s="59" t="s">
        <v>12</v>
      </c>
      <c r="G12" s="59" t="s">
        <v>44</v>
      </c>
      <c r="H12" s="59" t="s">
        <v>13</v>
      </c>
      <c r="I12" s="88" t="s">
        <v>36</v>
      </c>
      <c r="J12" s="289" t="s">
        <v>43</v>
      </c>
      <c r="K12" s="289"/>
      <c r="L12" s="289" t="s">
        <v>41</v>
      </c>
      <c r="M12" s="289"/>
      <c r="N12" s="242" t="s">
        <v>61</v>
      </c>
      <c r="O12" s="243"/>
      <c r="P12" s="72" t="s">
        <v>62</v>
      </c>
      <c r="Q12" s="86" t="s">
        <v>64</v>
      </c>
      <c r="R12" s="86" t="s">
        <v>63</v>
      </c>
      <c r="S12" s="244" t="s">
        <v>70</v>
      </c>
      <c r="T12" s="244"/>
      <c r="U12" s="284" t="s">
        <v>96</v>
      </c>
      <c r="V12" s="285"/>
      <c r="W12" s="60" t="s">
        <v>6</v>
      </c>
      <c r="X12" s="60" t="s">
        <v>7</v>
      </c>
      <c r="Y12" s="271"/>
      <c r="Z12" s="274"/>
      <c r="AA12" s="274"/>
      <c r="AB12" s="87" t="s">
        <v>10</v>
      </c>
      <c r="AC12" s="87" t="s">
        <v>11</v>
      </c>
      <c r="AD12" s="281"/>
      <c r="AE12" s="259"/>
    </row>
    <row r="13" spans="1:31" ht="15.75" thickBot="1">
      <c r="A13" s="231"/>
      <c r="B13" s="231"/>
      <c r="C13" s="231"/>
      <c r="D13" s="231"/>
      <c r="E13" s="39" t="s">
        <v>83</v>
      </c>
      <c r="F13" s="35" t="s">
        <v>83</v>
      </c>
      <c r="G13" s="35" t="s">
        <v>83</v>
      </c>
      <c r="H13" s="35" t="s">
        <v>83</v>
      </c>
      <c r="I13" s="35" t="s">
        <v>83</v>
      </c>
      <c r="J13" s="35" t="s">
        <v>83</v>
      </c>
      <c r="K13" s="35" t="s">
        <v>84</v>
      </c>
      <c r="L13" s="35" t="s">
        <v>83</v>
      </c>
      <c r="M13" s="35" t="s">
        <v>84</v>
      </c>
      <c r="N13" s="35" t="s">
        <v>83</v>
      </c>
      <c r="O13" s="35" t="s">
        <v>84</v>
      </c>
      <c r="P13" s="35" t="s">
        <v>84</v>
      </c>
      <c r="Q13" s="35" t="s">
        <v>83</v>
      </c>
      <c r="R13" s="35" t="s">
        <v>84</v>
      </c>
      <c r="S13" s="35" t="s">
        <v>83</v>
      </c>
      <c r="T13" s="35" t="s">
        <v>84</v>
      </c>
      <c r="U13" s="40" t="s">
        <v>83</v>
      </c>
      <c r="V13" s="40" t="s">
        <v>84</v>
      </c>
      <c r="W13" s="173"/>
      <c r="X13" s="174"/>
      <c r="Y13" s="175"/>
      <c r="Z13" s="175"/>
      <c r="AA13" s="175"/>
      <c r="AB13" s="175"/>
      <c r="AC13" s="175"/>
      <c r="AD13" s="175"/>
      <c r="AE13" s="175"/>
    </row>
    <row r="14" spans="1:31">
      <c r="A14" s="153">
        <v>1</v>
      </c>
      <c r="B14" s="153" t="s">
        <v>121</v>
      </c>
      <c r="C14" s="153">
        <v>43974795</v>
      </c>
      <c r="D14" s="154" t="s">
        <v>105</v>
      </c>
      <c r="E14" s="155">
        <v>2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6">
        <v>41365</v>
      </c>
      <c r="X14" s="157">
        <v>41366</v>
      </c>
      <c r="Y14" s="158">
        <v>1</v>
      </c>
      <c r="Z14" s="159">
        <f t="shared" ref="Z14:Z32" si="0">SUM(E14+F14+G14+H14+I14+J14+L14+N14+Q14+S14+U14)</f>
        <v>2</v>
      </c>
      <c r="AA14" s="159">
        <f t="shared" ref="AA14:AA32" si="1">SUM(K14+M14+O14+P14+R14+T14+V14)</f>
        <v>0</v>
      </c>
      <c r="AB14" s="153"/>
      <c r="AC14" s="153" t="s">
        <v>106</v>
      </c>
      <c r="AD14" s="153"/>
      <c r="AE14" s="153"/>
    </row>
    <row r="15" spans="1:31">
      <c r="A15" s="153">
        <v>2</v>
      </c>
      <c r="B15" s="153" t="s">
        <v>121</v>
      </c>
      <c r="C15" s="153">
        <v>43974795</v>
      </c>
      <c r="D15" s="154" t="s">
        <v>105</v>
      </c>
      <c r="E15" s="155">
        <v>3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6">
        <v>41374</v>
      </c>
      <c r="X15" s="157">
        <v>41376</v>
      </c>
      <c r="Y15" s="158">
        <v>0</v>
      </c>
      <c r="Z15" s="159">
        <f t="shared" si="0"/>
        <v>3</v>
      </c>
      <c r="AA15" s="159">
        <v>0</v>
      </c>
      <c r="AB15" s="153"/>
      <c r="AC15" s="153" t="s">
        <v>106</v>
      </c>
      <c r="AD15" s="153"/>
      <c r="AE15" s="153"/>
    </row>
    <row r="16" spans="1:31">
      <c r="A16" s="153">
        <v>3</v>
      </c>
      <c r="B16" s="153" t="s">
        <v>126</v>
      </c>
      <c r="C16" s="153">
        <v>8397580</v>
      </c>
      <c r="D16" s="154" t="s">
        <v>105</v>
      </c>
      <c r="E16" s="155">
        <v>17</v>
      </c>
      <c r="F16" s="155"/>
      <c r="G16" s="155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62">
        <v>41365</v>
      </c>
      <c r="X16" s="162">
        <v>41381</v>
      </c>
      <c r="Y16" s="158">
        <v>0</v>
      </c>
      <c r="Z16" s="159">
        <f t="shared" si="0"/>
        <v>17</v>
      </c>
      <c r="AA16" s="159">
        <f t="shared" si="1"/>
        <v>0</v>
      </c>
      <c r="AB16" s="153"/>
      <c r="AC16" s="153" t="s">
        <v>106</v>
      </c>
      <c r="AD16" s="153"/>
      <c r="AE16" s="153"/>
    </row>
    <row r="17" spans="1:31">
      <c r="A17" s="153">
        <v>4</v>
      </c>
      <c r="B17" s="153" t="s">
        <v>138</v>
      </c>
      <c r="C17" s="153">
        <v>43200373</v>
      </c>
      <c r="D17" s="161" t="s">
        <v>105</v>
      </c>
      <c r="E17" s="155">
        <v>2</v>
      </c>
      <c r="F17" s="155"/>
      <c r="G17" s="155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62">
        <v>41367</v>
      </c>
      <c r="X17" s="162">
        <v>41368</v>
      </c>
      <c r="Y17" s="158">
        <v>0</v>
      </c>
      <c r="Z17" s="159">
        <f t="shared" si="0"/>
        <v>2</v>
      </c>
      <c r="AA17" s="159">
        <f t="shared" si="1"/>
        <v>0</v>
      </c>
      <c r="AB17" s="153"/>
      <c r="AC17" s="153" t="s">
        <v>106</v>
      </c>
      <c r="AD17" s="153"/>
      <c r="AE17" s="153"/>
    </row>
    <row r="18" spans="1:31">
      <c r="A18" s="153">
        <v>5</v>
      </c>
      <c r="B18" s="168" t="s">
        <v>137</v>
      </c>
      <c r="C18" s="153">
        <v>15037824</v>
      </c>
      <c r="D18" s="161" t="s">
        <v>105</v>
      </c>
      <c r="E18" s="155">
        <v>7</v>
      </c>
      <c r="F18" s="155"/>
      <c r="G18" s="155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62">
        <v>41365</v>
      </c>
      <c r="X18" s="162">
        <v>41371</v>
      </c>
      <c r="Y18" s="158">
        <v>0</v>
      </c>
      <c r="Z18" s="159">
        <f t="shared" si="0"/>
        <v>7</v>
      </c>
      <c r="AA18" s="159">
        <v>0</v>
      </c>
      <c r="AB18" s="153"/>
      <c r="AC18" s="153" t="s">
        <v>147</v>
      </c>
      <c r="AD18" s="153"/>
      <c r="AE18" s="153"/>
    </row>
    <row r="19" spans="1:31">
      <c r="A19" s="153">
        <v>6</v>
      </c>
      <c r="B19" s="134" t="s">
        <v>142</v>
      </c>
      <c r="C19" s="133">
        <v>67037487</v>
      </c>
      <c r="D19" s="170" t="s">
        <v>105</v>
      </c>
      <c r="E19" s="155"/>
      <c r="F19" s="155">
        <v>30</v>
      </c>
      <c r="G19" s="155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62">
        <v>41365</v>
      </c>
      <c r="X19" s="162">
        <v>41394</v>
      </c>
      <c r="Y19" s="158">
        <v>0</v>
      </c>
      <c r="Z19" s="159">
        <f t="shared" si="0"/>
        <v>30</v>
      </c>
      <c r="AA19" s="159">
        <f t="shared" si="1"/>
        <v>0</v>
      </c>
      <c r="AB19" s="153" t="s">
        <v>106</v>
      </c>
      <c r="AC19" s="153"/>
      <c r="AD19" s="153"/>
      <c r="AE19" s="153"/>
    </row>
    <row r="20" spans="1:31">
      <c r="A20" s="153">
        <v>7</v>
      </c>
      <c r="B20" s="153" t="s">
        <v>144</v>
      </c>
      <c r="C20" s="153">
        <v>71753403</v>
      </c>
      <c r="D20" s="161" t="s">
        <v>105</v>
      </c>
      <c r="E20" s="155">
        <v>1</v>
      </c>
      <c r="F20" s="155"/>
      <c r="G20" s="155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62">
        <v>41394</v>
      </c>
      <c r="X20" s="162">
        <v>41394</v>
      </c>
      <c r="Y20" s="158">
        <v>1</v>
      </c>
      <c r="Z20" s="159">
        <f t="shared" si="0"/>
        <v>1</v>
      </c>
      <c r="AA20" s="159">
        <f t="shared" si="1"/>
        <v>0</v>
      </c>
      <c r="AB20" s="153"/>
      <c r="AC20" s="153" t="s">
        <v>106</v>
      </c>
      <c r="AD20" s="153"/>
      <c r="AE20" s="153"/>
    </row>
    <row r="21" spans="1:31">
      <c r="A21" s="153">
        <v>8</v>
      </c>
      <c r="B21" s="41" t="s">
        <v>116</v>
      </c>
      <c r="C21" s="41">
        <v>63505007</v>
      </c>
      <c r="D21" s="42" t="s">
        <v>105</v>
      </c>
      <c r="E21" s="36">
        <v>3</v>
      </c>
      <c r="F21" s="36"/>
      <c r="G21" s="36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57">
        <v>41380</v>
      </c>
      <c r="X21" s="57">
        <v>41382</v>
      </c>
      <c r="Y21" s="32">
        <v>3</v>
      </c>
      <c r="Z21" s="172">
        <f t="shared" si="0"/>
        <v>3</v>
      </c>
      <c r="AA21" s="172">
        <v>0</v>
      </c>
      <c r="AB21" s="41"/>
      <c r="AC21" s="41" t="s">
        <v>106</v>
      </c>
      <c r="AD21" s="41"/>
      <c r="AE21" s="41"/>
    </row>
    <row r="22" spans="1:31">
      <c r="A22" s="153">
        <v>9</v>
      </c>
      <c r="B22" s="41" t="s">
        <v>116</v>
      </c>
      <c r="C22" s="41">
        <v>63505007</v>
      </c>
      <c r="D22" s="42" t="s">
        <v>105</v>
      </c>
      <c r="E22" s="36">
        <v>3</v>
      </c>
      <c r="F22" s="36"/>
      <c r="G22" s="36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57">
        <v>41388</v>
      </c>
      <c r="X22" s="57">
        <v>41390</v>
      </c>
      <c r="Y22" s="32">
        <v>3</v>
      </c>
      <c r="Z22" s="85">
        <f t="shared" si="0"/>
        <v>3</v>
      </c>
      <c r="AA22" s="85">
        <f t="shared" si="1"/>
        <v>0</v>
      </c>
      <c r="AB22" s="41"/>
      <c r="AC22" s="41" t="s">
        <v>106</v>
      </c>
      <c r="AD22" s="41"/>
      <c r="AE22" s="41"/>
    </row>
    <row r="23" spans="1:31">
      <c r="A23" s="153">
        <v>10</v>
      </c>
      <c r="B23" s="41" t="s">
        <v>145</v>
      </c>
      <c r="C23" s="41">
        <v>71373035</v>
      </c>
      <c r="D23" s="42" t="s">
        <v>105</v>
      </c>
      <c r="E23" s="36">
        <v>1</v>
      </c>
      <c r="F23" s="36"/>
      <c r="G23" s="36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57">
        <v>41394</v>
      </c>
      <c r="X23" s="57">
        <v>41394</v>
      </c>
      <c r="Y23" s="32">
        <v>1</v>
      </c>
      <c r="Z23" s="85">
        <f t="shared" si="0"/>
        <v>1</v>
      </c>
      <c r="AA23" s="85">
        <f t="shared" si="1"/>
        <v>0</v>
      </c>
      <c r="AB23" s="41"/>
      <c r="AC23" s="41" t="s">
        <v>106</v>
      </c>
      <c r="AD23" s="41"/>
      <c r="AE23" s="41"/>
    </row>
    <row r="24" spans="1:31">
      <c r="A24" s="153">
        <v>11</v>
      </c>
      <c r="B24" s="41" t="s">
        <v>146</v>
      </c>
      <c r="C24" s="41">
        <v>22115822</v>
      </c>
      <c r="D24" s="42" t="s">
        <v>105</v>
      </c>
      <c r="E24" s="36">
        <v>2</v>
      </c>
      <c r="F24" s="36"/>
      <c r="G24" s="36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57">
        <v>41380</v>
      </c>
      <c r="X24" s="57">
        <v>41381</v>
      </c>
      <c r="Y24" s="32">
        <v>3</v>
      </c>
      <c r="Z24" s="85">
        <f t="shared" si="0"/>
        <v>2</v>
      </c>
      <c r="AA24" s="85">
        <f t="shared" si="1"/>
        <v>0</v>
      </c>
      <c r="AB24" s="41"/>
      <c r="AC24" s="41" t="s">
        <v>106</v>
      </c>
      <c r="AD24" s="41"/>
      <c r="AE24" s="41"/>
    </row>
    <row r="25" spans="1:31">
      <c r="A25" s="153">
        <v>12</v>
      </c>
      <c r="B25" s="41" t="s">
        <v>118</v>
      </c>
      <c r="C25" s="41">
        <v>43426968</v>
      </c>
      <c r="D25" s="42" t="s">
        <v>105</v>
      </c>
      <c r="E25" s="36">
        <v>9</v>
      </c>
      <c r="F25" s="36"/>
      <c r="G25" s="36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57">
        <v>41375</v>
      </c>
      <c r="X25" s="57">
        <v>41383</v>
      </c>
      <c r="Y25" s="32">
        <v>0</v>
      </c>
      <c r="Z25" s="85">
        <f t="shared" si="0"/>
        <v>9</v>
      </c>
      <c r="AA25" s="85">
        <f t="shared" si="1"/>
        <v>0</v>
      </c>
      <c r="AB25" s="41"/>
      <c r="AC25" s="41" t="s">
        <v>106</v>
      </c>
      <c r="AD25" s="41"/>
      <c r="AE25" s="41"/>
    </row>
    <row r="26" spans="1:31">
      <c r="A26" s="41"/>
      <c r="B26" s="41" t="s">
        <v>148</v>
      </c>
      <c r="C26" s="133">
        <v>98705875</v>
      </c>
      <c r="D26" s="42" t="s">
        <v>105</v>
      </c>
      <c r="E26" s="36">
        <v>2</v>
      </c>
      <c r="F26" s="36"/>
      <c r="G26" s="36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57">
        <v>41388</v>
      </c>
      <c r="X26" s="57">
        <v>41389</v>
      </c>
      <c r="Y26" s="32">
        <v>0</v>
      </c>
      <c r="Z26" s="85">
        <f t="shared" si="0"/>
        <v>2</v>
      </c>
      <c r="AA26" s="85">
        <f t="shared" si="1"/>
        <v>0</v>
      </c>
      <c r="AB26" s="41"/>
      <c r="AC26" s="41" t="s">
        <v>106</v>
      </c>
      <c r="AD26" s="41"/>
      <c r="AE26" s="41"/>
    </row>
    <row r="27" spans="1:31">
      <c r="A27" s="41"/>
      <c r="B27" s="41"/>
      <c r="C27" s="41"/>
      <c r="D27" s="42"/>
      <c r="E27" s="36"/>
      <c r="F27" s="36"/>
      <c r="G27" s="36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57"/>
      <c r="X27" s="57"/>
      <c r="Y27" s="32"/>
      <c r="Z27" s="85">
        <f t="shared" si="0"/>
        <v>0</v>
      </c>
      <c r="AA27" s="85">
        <f t="shared" si="1"/>
        <v>0</v>
      </c>
      <c r="AB27" s="41"/>
      <c r="AC27" s="41"/>
      <c r="AD27" s="41"/>
      <c r="AE27" s="41"/>
    </row>
    <row r="28" spans="1:31">
      <c r="A28" s="41"/>
      <c r="B28" s="41"/>
      <c r="C28" s="41"/>
      <c r="D28" s="42"/>
      <c r="E28" s="36"/>
      <c r="F28" s="36"/>
      <c r="G28" s="36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57"/>
      <c r="X28" s="57"/>
      <c r="Y28" s="32"/>
      <c r="Z28" s="85">
        <f t="shared" si="0"/>
        <v>0</v>
      </c>
      <c r="AA28" s="85">
        <f t="shared" si="1"/>
        <v>0</v>
      </c>
      <c r="AB28" s="41"/>
      <c r="AC28" s="41"/>
      <c r="AD28" s="41"/>
      <c r="AE28" s="41"/>
    </row>
    <row r="29" spans="1:31">
      <c r="A29" s="41"/>
      <c r="B29" s="41"/>
      <c r="C29" s="41"/>
      <c r="D29" s="42"/>
      <c r="E29" s="36"/>
      <c r="F29" s="36"/>
      <c r="G29" s="36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57"/>
      <c r="X29" s="57"/>
      <c r="Y29" s="32"/>
      <c r="Z29" s="85">
        <f t="shared" si="0"/>
        <v>0</v>
      </c>
      <c r="AA29" s="85">
        <f t="shared" si="1"/>
        <v>0</v>
      </c>
      <c r="AB29" s="41"/>
      <c r="AC29" s="41"/>
      <c r="AD29" s="41"/>
      <c r="AE29" s="41"/>
    </row>
    <row r="30" spans="1:31">
      <c r="A30" s="41"/>
      <c r="B30" s="41"/>
      <c r="C30" s="41"/>
      <c r="D30" s="42"/>
      <c r="E30" s="36"/>
      <c r="F30" s="36"/>
      <c r="G30" s="36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57"/>
      <c r="X30" s="57"/>
      <c r="Y30" s="32"/>
      <c r="Z30" s="85">
        <f t="shared" si="0"/>
        <v>0</v>
      </c>
      <c r="AA30" s="85">
        <f t="shared" si="1"/>
        <v>0</v>
      </c>
      <c r="AB30" s="41"/>
      <c r="AC30" s="41"/>
      <c r="AD30" s="41"/>
      <c r="AE30" s="41"/>
    </row>
    <row r="31" spans="1:31">
      <c r="A31" s="41"/>
      <c r="B31" s="41"/>
      <c r="C31" s="41"/>
      <c r="D31" s="42"/>
      <c r="E31" s="36"/>
      <c r="F31" s="36"/>
      <c r="G31" s="36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7"/>
      <c r="X31" s="57"/>
      <c r="Y31" s="32"/>
      <c r="Z31" s="85">
        <f t="shared" si="0"/>
        <v>0</v>
      </c>
      <c r="AA31" s="85">
        <f t="shared" si="1"/>
        <v>0</v>
      </c>
      <c r="AB31" s="41"/>
      <c r="AC31" s="41"/>
      <c r="AD31" s="41"/>
      <c r="AE31" s="41"/>
    </row>
    <row r="32" spans="1:31">
      <c r="A32" s="41"/>
      <c r="B32" s="41"/>
      <c r="C32" s="41"/>
      <c r="D32" s="42"/>
      <c r="E32" s="36"/>
      <c r="F32" s="36"/>
      <c r="G32" s="36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57"/>
      <c r="X32" s="57"/>
      <c r="Y32" s="32"/>
      <c r="Z32" s="85">
        <f t="shared" si="0"/>
        <v>0</v>
      </c>
      <c r="AA32" s="85">
        <f t="shared" si="1"/>
        <v>0</v>
      </c>
      <c r="AB32" s="41"/>
      <c r="AC32" s="41"/>
      <c r="AD32" s="41"/>
      <c r="AE32" s="41"/>
    </row>
    <row r="33" spans="1:36">
      <c r="A33" s="262" t="s">
        <v>78</v>
      </c>
      <c r="B33" s="263"/>
      <c r="C33" s="263"/>
      <c r="D33" s="264"/>
      <c r="E33" s="53">
        <f t="shared" ref="E33:G33" si="2">SUM(E13:E32)</f>
        <v>52</v>
      </c>
      <c r="F33" s="53">
        <f t="shared" si="2"/>
        <v>30</v>
      </c>
      <c r="G33" s="53">
        <f t="shared" si="2"/>
        <v>0</v>
      </c>
      <c r="H33" s="53">
        <f>SUM(H13:H32)</f>
        <v>0</v>
      </c>
      <c r="I33" s="54">
        <f t="shared" ref="I33:V33" si="3">SUM(I13:I32)</f>
        <v>0</v>
      </c>
      <c r="J33" s="54">
        <f t="shared" si="3"/>
        <v>0</v>
      </c>
      <c r="K33" s="54">
        <f t="shared" si="3"/>
        <v>0</v>
      </c>
      <c r="L33" s="54">
        <f t="shared" si="3"/>
        <v>0</v>
      </c>
      <c r="M33" s="54">
        <f t="shared" si="3"/>
        <v>0</v>
      </c>
      <c r="N33" s="54">
        <f t="shared" si="3"/>
        <v>0</v>
      </c>
      <c r="O33" s="54">
        <f t="shared" si="3"/>
        <v>0</v>
      </c>
      <c r="P33" s="54">
        <f t="shared" si="3"/>
        <v>0</v>
      </c>
      <c r="Q33" s="54">
        <f t="shared" si="3"/>
        <v>0</v>
      </c>
      <c r="R33" s="54">
        <f t="shared" si="3"/>
        <v>0</v>
      </c>
      <c r="S33" s="55">
        <f t="shared" si="3"/>
        <v>0</v>
      </c>
      <c r="T33" s="55">
        <f t="shared" si="3"/>
        <v>0</v>
      </c>
      <c r="U33" s="56">
        <f t="shared" si="3"/>
        <v>0</v>
      </c>
      <c r="V33" s="56">
        <f t="shared" si="3"/>
        <v>0</v>
      </c>
      <c r="W33" s="44"/>
      <c r="X33" s="44"/>
      <c r="Y33" s="32"/>
      <c r="Z33" s="52">
        <f>SUM(Z14:Z32)</f>
        <v>82</v>
      </c>
      <c r="AA33" s="52">
        <f>SUM(AA14:AA32)</f>
        <v>0</v>
      </c>
      <c r="AB33" s="41"/>
      <c r="AC33" s="41"/>
      <c r="AD33" s="41"/>
      <c r="AE33" s="41"/>
    </row>
    <row r="34" spans="1:36" ht="36">
      <c r="A34" s="29"/>
      <c r="B34" s="30"/>
      <c r="C34" s="30"/>
      <c r="D34" s="30"/>
      <c r="E34" s="49" t="s">
        <v>45</v>
      </c>
      <c r="F34" s="49" t="s">
        <v>12</v>
      </c>
      <c r="G34" s="49" t="s">
        <v>44</v>
      </c>
      <c r="H34" s="49" t="s">
        <v>13</v>
      </c>
      <c r="I34" s="86" t="s">
        <v>36</v>
      </c>
      <c r="J34" s="238" t="s">
        <v>43</v>
      </c>
      <c r="K34" s="238"/>
      <c r="L34" s="238" t="s">
        <v>41</v>
      </c>
      <c r="M34" s="238"/>
      <c r="N34" s="238" t="s">
        <v>61</v>
      </c>
      <c r="O34" s="238"/>
      <c r="P34" s="72" t="s">
        <v>62</v>
      </c>
      <c r="Q34" s="86" t="s">
        <v>64</v>
      </c>
      <c r="R34" s="86" t="s">
        <v>63</v>
      </c>
      <c r="S34" s="237" t="s">
        <v>70</v>
      </c>
      <c r="T34" s="237"/>
      <c r="U34" s="235" t="s">
        <v>96</v>
      </c>
      <c r="V34" s="235"/>
      <c r="W34" s="73"/>
      <c r="X34" s="73"/>
      <c r="Y34" s="73"/>
      <c r="Z34" s="50" t="s">
        <v>8</v>
      </c>
      <c r="AA34" s="50" t="s">
        <v>40</v>
      </c>
      <c r="AB34" s="1"/>
      <c r="AC34" s="1"/>
      <c r="AD34" s="1"/>
      <c r="AE34" s="1"/>
    </row>
    <row r="35" spans="1:36">
      <c r="A35" s="29"/>
      <c r="B35" s="30"/>
      <c r="C35" s="30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1"/>
      <c r="T35" s="91"/>
      <c r="U35" s="92"/>
      <c r="V35" s="92"/>
      <c r="W35" s="93"/>
      <c r="X35" s="1"/>
      <c r="Y35" s="1"/>
      <c r="Z35" s="51"/>
      <c r="AA35" s="51"/>
      <c r="AB35" s="1"/>
      <c r="AC35" s="1"/>
      <c r="AD35" s="1"/>
      <c r="AE35" s="1"/>
    </row>
    <row r="36" spans="1:36" ht="17.25" customHeight="1">
      <c r="A36" s="29"/>
      <c r="B36" s="30"/>
      <c r="C36" s="30"/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91"/>
      <c r="U36" s="92"/>
      <c r="V36" s="92"/>
      <c r="W36" s="93"/>
      <c r="X36" s="1"/>
      <c r="Y36" s="1"/>
      <c r="Z36" s="51"/>
      <c r="AA36" s="51"/>
      <c r="AB36" s="1"/>
      <c r="AC36" s="1"/>
      <c r="AD36" s="1"/>
      <c r="AE36" s="1"/>
    </row>
    <row r="37" spans="1:36" ht="17.25" customHeight="1">
      <c r="A37" s="29"/>
      <c r="B37" s="30"/>
      <c r="C37" s="30"/>
      <c r="D37" s="8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  <c r="T37" s="91"/>
      <c r="U37" s="92"/>
      <c r="V37" s="92"/>
      <c r="W37" s="93"/>
      <c r="X37" s="1"/>
      <c r="Y37" s="1"/>
      <c r="Z37" s="51"/>
      <c r="AA37" s="51"/>
      <c r="AB37" s="1"/>
      <c r="AC37" s="1"/>
      <c r="AD37" s="1"/>
      <c r="AE37" s="1"/>
    </row>
    <row r="38" spans="1:36" ht="20.100000000000001" customHeight="1">
      <c r="A38" s="29"/>
      <c r="B38" s="30"/>
      <c r="C38" s="30"/>
      <c r="D38" s="89"/>
      <c r="E38" s="89"/>
      <c r="F38" s="89"/>
      <c r="G38" s="89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1"/>
      <c r="Y38" s="1"/>
      <c r="Z38" s="51"/>
      <c r="AA38" s="51"/>
      <c r="AB38" s="1"/>
      <c r="AC38" s="1"/>
      <c r="AD38" s="1"/>
      <c r="AE38" s="1"/>
    </row>
    <row r="39" spans="1:36" ht="10.5" customHeight="1">
      <c r="B39" s="1"/>
      <c r="C39" s="1"/>
      <c r="E39" s="234" t="s">
        <v>83</v>
      </c>
      <c r="F39" s="234"/>
      <c r="G39" s="33"/>
      <c r="H39" s="1"/>
      <c r="I39" s="239"/>
      <c r="J39" s="239"/>
      <c r="K39" s="239"/>
      <c r="L39" s="239"/>
      <c r="M39" s="239"/>
      <c r="N39" s="239"/>
      <c r="O39" s="239"/>
      <c r="P39" s="232" t="s">
        <v>83</v>
      </c>
      <c r="Q39" s="233"/>
      <c r="R39" s="70" t="s">
        <v>84</v>
      </c>
      <c r="S39" s="71"/>
      <c r="T39" s="33"/>
      <c r="V39" s="1"/>
      <c r="W39" s="1"/>
      <c r="X39" s="85" t="s">
        <v>83</v>
      </c>
      <c r="Y39" s="85" t="s">
        <v>84</v>
      </c>
      <c r="Z39" s="51"/>
      <c r="AA39" s="51"/>
      <c r="AB39" s="1"/>
      <c r="AC39" s="1"/>
      <c r="AD39" s="1"/>
      <c r="AE39" s="1"/>
    </row>
    <row r="40" spans="1:36" ht="51" customHeight="1">
      <c r="A40" s="222" t="s">
        <v>5</v>
      </c>
      <c r="B40" s="216" t="s">
        <v>46</v>
      </c>
      <c r="C40" s="216"/>
      <c r="D40" s="216"/>
      <c r="E40" s="212">
        <f>SUM(E33)</f>
        <v>52</v>
      </c>
      <c r="F40" s="212"/>
      <c r="G40" s="20"/>
      <c r="H40" s="225" t="s">
        <v>86</v>
      </c>
      <c r="I40" s="228" t="s">
        <v>35</v>
      </c>
      <c r="J40" s="228"/>
      <c r="K40" s="228"/>
      <c r="L40" s="228"/>
      <c r="M40" s="228"/>
      <c r="N40" s="228"/>
      <c r="O40" s="228"/>
      <c r="P40" s="213">
        <f>SUM(I33)</f>
        <v>0</v>
      </c>
      <c r="Q40" s="214"/>
      <c r="R40" s="213"/>
      <c r="S40" s="214"/>
      <c r="T40" s="31"/>
      <c r="U40" s="67" t="s">
        <v>57</v>
      </c>
      <c r="V40" s="240" t="s">
        <v>72</v>
      </c>
      <c r="W40" s="241"/>
      <c r="X40" s="83">
        <f>SUM(U33)</f>
        <v>0</v>
      </c>
      <c r="Y40" s="83">
        <f>SUM(V33)</f>
        <v>0</v>
      </c>
      <c r="AA40" s="218" t="s">
        <v>49</v>
      </c>
      <c r="AB40" s="218"/>
      <c r="AC40" s="218"/>
      <c r="AD40" s="218"/>
      <c r="AE40" s="81">
        <f>+Z33</f>
        <v>82</v>
      </c>
      <c r="AF40" s="2"/>
      <c r="AG40" s="2"/>
    </row>
    <row r="41" spans="1:36" ht="24.75" customHeight="1">
      <c r="A41" s="223"/>
      <c r="B41" s="216" t="s">
        <v>65</v>
      </c>
      <c r="C41" s="216"/>
      <c r="D41" s="216"/>
      <c r="E41" s="212">
        <f>SUM(F33)</f>
        <v>30</v>
      </c>
      <c r="F41" s="212"/>
      <c r="G41" s="21"/>
      <c r="H41" s="226"/>
      <c r="I41" s="228" t="s">
        <v>47</v>
      </c>
      <c r="J41" s="228"/>
      <c r="K41" s="228"/>
      <c r="L41" s="228"/>
      <c r="M41" s="228"/>
      <c r="N41" s="228"/>
      <c r="O41" s="228"/>
      <c r="P41" s="213">
        <f>SUM(J33)</f>
        <v>0</v>
      </c>
      <c r="Q41" s="214"/>
      <c r="R41" s="213">
        <f>SUM(K33)</f>
        <v>0</v>
      </c>
      <c r="S41" s="214"/>
      <c r="T41" s="31"/>
      <c r="U41" s="5"/>
      <c r="V41" s="5"/>
      <c r="W41" s="28"/>
      <c r="X41" s="28"/>
      <c r="Y41" s="28"/>
      <c r="AA41" s="219" t="s">
        <v>76</v>
      </c>
      <c r="AB41" s="220"/>
      <c r="AC41" s="220"/>
      <c r="AD41" s="221"/>
      <c r="AE41" s="81">
        <f>+AA33</f>
        <v>0</v>
      </c>
      <c r="AF41" s="2"/>
      <c r="AG41" s="2"/>
    </row>
    <row r="42" spans="1:36" ht="29.25" customHeight="1">
      <c r="A42" s="223"/>
      <c r="B42" s="216" t="s">
        <v>60</v>
      </c>
      <c r="C42" s="216"/>
      <c r="D42" s="216"/>
      <c r="E42" s="212">
        <f>SUM(G33)</f>
        <v>0</v>
      </c>
      <c r="F42" s="212"/>
      <c r="G42" s="34"/>
      <c r="H42" s="226"/>
      <c r="I42" s="216" t="s">
        <v>48</v>
      </c>
      <c r="J42" s="216"/>
      <c r="K42" s="216"/>
      <c r="L42" s="216"/>
      <c r="M42" s="216"/>
      <c r="N42" s="216"/>
      <c r="O42" s="216"/>
      <c r="P42" s="213">
        <f>SUM(L33)</f>
        <v>0</v>
      </c>
      <c r="Q42" s="214"/>
      <c r="R42" s="213">
        <f>SUM(M33)</f>
        <v>0</v>
      </c>
      <c r="S42" s="214"/>
      <c r="T42" s="31"/>
      <c r="U42" s="7"/>
      <c r="V42" s="7"/>
      <c r="W42" s="4"/>
      <c r="X42" s="4"/>
      <c r="Y42" s="4"/>
      <c r="Z42" s="28"/>
      <c r="AA42" s="21"/>
      <c r="AB42" s="247"/>
      <c r="AC42" s="247"/>
      <c r="AD42" s="247"/>
      <c r="AE42" s="4"/>
      <c r="AF42" s="2"/>
      <c r="AG42" s="2"/>
    </row>
    <row r="43" spans="1:36" ht="24.75" customHeight="1">
      <c r="A43" s="224"/>
      <c r="B43" s="216" t="s">
        <v>60</v>
      </c>
      <c r="C43" s="216"/>
      <c r="D43" s="216"/>
      <c r="E43" s="212">
        <f>SUM(H33)</f>
        <v>0</v>
      </c>
      <c r="F43" s="212"/>
      <c r="G43" s="4"/>
      <c r="H43" s="226"/>
      <c r="I43" s="216" t="s">
        <v>66</v>
      </c>
      <c r="J43" s="216"/>
      <c r="K43" s="216"/>
      <c r="L43" s="216"/>
      <c r="M43" s="216"/>
      <c r="N43" s="216"/>
      <c r="O43" s="216"/>
      <c r="P43" s="213">
        <f>SUM(N33)</f>
        <v>0</v>
      </c>
      <c r="Q43" s="214"/>
      <c r="R43" s="213">
        <f>SUM(O33)</f>
        <v>0</v>
      </c>
      <c r="S43" s="214"/>
      <c r="T43" s="31"/>
      <c r="U43" s="7"/>
      <c r="V43" s="7"/>
      <c r="W43" s="4"/>
      <c r="X43" s="4"/>
      <c r="Y43" s="4"/>
      <c r="Z43" s="4"/>
      <c r="AA43" s="4"/>
      <c r="AB43" s="4"/>
      <c r="AC43" s="4"/>
      <c r="AD43" s="4"/>
      <c r="AE43" s="4"/>
      <c r="AF43" s="2"/>
      <c r="AG43" s="2"/>
    </row>
    <row r="44" spans="1:36" ht="18.75" customHeight="1">
      <c r="A44" s="6"/>
      <c r="B44" s="4"/>
      <c r="C44" s="1"/>
      <c r="D44" s="4"/>
      <c r="E44" s="4"/>
      <c r="F44" s="4"/>
      <c r="G44" s="4"/>
      <c r="H44" s="226"/>
      <c r="I44" s="216" t="s">
        <v>67</v>
      </c>
      <c r="J44" s="216"/>
      <c r="K44" s="216"/>
      <c r="L44" s="216"/>
      <c r="M44" s="216"/>
      <c r="N44" s="216"/>
      <c r="O44" s="216"/>
      <c r="P44" s="213"/>
      <c r="Q44" s="214"/>
      <c r="R44" s="213">
        <f>+P33</f>
        <v>0</v>
      </c>
      <c r="S44" s="214"/>
      <c r="T44" s="31"/>
      <c r="U44" s="5"/>
      <c r="V44" s="5"/>
      <c r="W44" s="22"/>
      <c r="X44" s="22"/>
      <c r="Y44" s="22"/>
      <c r="Z44" s="4"/>
      <c r="AA44" s="4"/>
      <c r="AB44" s="4"/>
      <c r="AC44" s="4"/>
      <c r="AD44" s="4"/>
      <c r="AE44" s="4"/>
      <c r="AF44" s="2"/>
      <c r="AG44" s="2"/>
    </row>
    <row r="45" spans="1:36" ht="18.75" customHeight="1">
      <c r="A45" s="6"/>
      <c r="B45" s="3"/>
      <c r="C45" s="85" t="s">
        <v>83</v>
      </c>
      <c r="D45" s="85" t="s">
        <v>84</v>
      </c>
      <c r="E45" s="33"/>
      <c r="F45" s="33"/>
      <c r="G45" s="33"/>
      <c r="H45" s="226"/>
      <c r="I45" s="216" t="s">
        <v>68</v>
      </c>
      <c r="J45" s="216"/>
      <c r="K45" s="216"/>
      <c r="L45" s="216"/>
      <c r="M45" s="216"/>
      <c r="N45" s="216"/>
      <c r="O45" s="216"/>
      <c r="P45" s="213">
        <f>+Q33</f>
        <v>0</v>
      </c>
      <c r="Q45" s="214"/>
      <c r="R45" s="213"/>
      <c r="S45" s="214"/>
      <c r="U45" s="19"/>
      <c r="V45" s="19"/>
      <c r="W45" s="3"/>
      <c r="X45" s="3"/>
      <c r="Y45" s="3"/>
      <c r="Z45" s="218" t="s">
        <v>38</v>
      </c>
      <c r="AA45" s="218"/>
      <c r="AB45" s="218"/>
      <c r="AC45" s="218"/>
      <c r="AD45" s="218"/>
      <c r="AE45" s="212">
        <f>C46</f>
        <v>0</v>
      </c>
      <c r="AF45" s="5"/>
      <c r="AG45" s="5"/>
      <c r="AH45" s="5"/>
      <c r="AI45" s="5"/>
      <c r="AJ45" s="5"/>
    </row>
    <row r="46" spans="1:36" ht="18.75" customHeight="1">
      <c r="A46" s="236" t="s">
        <v>71</v>
      </c>
      <c r="B46" s="236"/>
      <c r="C46" s="62">
        <f>SUM(S33)</f>
        <v>0</v>
      </c>
      <c r="D46" s="63">
        <f>SUM(T33)</f>
        <v>0</v>
      </c>
      <c r="E46" s="3"/>
      <c r="F46" s="3"/>
      <c r="G46" s="3"/>
      <c r="H46" s="227"/>
      <c r="I46" s="216" t="s">
        <v>69</v>
      </c>
      <c r="J46" s="216"/>
      <c r="K46" s="216"/>
      <c r="L46" s="216"/>
      <c r="M46" s="216"/>
      <c r="N46" s="216"/>
      <c r="O46" s="216"/>
      <c r="P46" s="213"/>
      <c r="Q46" s="214"/>
      <c r="R46" s="213">
        <f>+R33</f>
        <v>0</v>
      </c>
      <c r="S46" s="214"/>
      <c r="T46" s="33"/>
      <c r="U46" s="19"/>
      <c r="V46" s="19"/>
      <c r="W46" s="3"/>
      <c r="X46" s="3"/>
      <c r="Y46" s="3"/>
      <c r="Z46" s="218"/>
      <c r="AA46" s="218"/>
      <c r="AB46" s="218"/>
      <c r="AC46" s="218"/>
      <c r="AD46" s="218"/>
      <c r="AE46" s="212"/>
    </row>
    <row r="47" spans="1:36" ht="15" customHeight="1">
      <c r="A47" s="217"/>
      <c r="B47" s="217"/>
      <c r="C47" s="37"/>
      <c r="D47" s="37"/>
      <c r="E47" s="3"/>
      <c r="F47" s="3"/>
      <c r="G47" s="3"/>
      <c r="H47" s="45"/>
      <c r="I47" s="46"/>
      <c r="J47" s="46"/>
      <c r="K47" s="46"/>
      <c r="L47" s="46"/>
      <c r="M47" s="46"/>
      <c r="N47" s="46"/>
      <c r="O47" s="46"/>
      <c r="P47" s="47"/>
      <c r="Q47" s="47"/>
      <c r="R47" s="47"/>
      <c r="S47" s="47"/>
      <c r="T47" s="31"/>
      <c r="U47" s="19"/>
      <c r="V47" s="19"/>
      <c r="W47" s="3"/>
      <c r="X47" s="3"/>
      <c r="Y47" s="3"/>
      <c r="Z47" s="218" t="s">
        <v>77</v>
      </c>
      <c r="AA47" s="218"/>
      <c r="AB47" s="218"/>
      <c r="AC47" s="218"/>
      <c r="AD47" s="218"/>
      <c r="AE47" s="212">
        <f>D46</f>
        <v>0</v>
      </c>
    </row>
    <row r="48" spans="1:36" ht="15" customHeight="1">
      <c r="A48" s="217"/>
      <c r="B48" s="217"/>
      <c r="C48" s="37"/>
      <c r="D48" s="37"/>
      <c r="E48" s="3"/>
      <c r="F48" s="3"/>
      <c r="G48" s="3"/>
      <c r="H48" s="45"/>
      <c r="I48" s="48"/>
      <c r="J48" s="48"/>
      <c r="K48" s="48"/>
      <c r="L48" s="48"/>
      <c r="M48" s="48"/>
      <c r="N48" s="48"/>
      <c r="O48" s="48"/>
      <c r="P48" s="47"/>
      <c r="Q48" s="47"/>
      <c r="R48" s="47"/>
      <c r="S48" s="47"/>
      <c r="T48" s="31"/>
      <c r="U48" s="19"/>
      <c r="V48" s="19"/>
      <c r="W48" s="3"/>
      <c r="X48" s="3"/>
      <c r="Y48" s="3"/>
      <c r="Z48" s="218"/>
      <c r="AA48" s="218"/>
      <c r="AB48" s="218"/>
      <c r="AC48" s="218"/>
      <c r="AD48" s="218"/>
      <c r="AE48" s="212"/>
    </row>
    <row r="49" spans="1:31" ht="15" customHeight="1">
      <c r="A49" s="217"/>
      <c r="B49" s="217"/>
      <c r="C49" s="37"/>
      <c r="D49" s="37"/>
      <c r="E49" s="3"/>
      <c r="F49" s="3"/>
      <c r="G49" s="3"/>
      <c r="H49" s="4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31"/>
      <c r="U49" s="1"/>
      <c r="V49" s="1"/>
      <c r="W49" s="1"/>
      <c r="X49" s="1"/>
      <c r="Y49" s="1"/>
      <c r="Z49" s="3"/>
      <c r="AA49" s="3"/>
      <c r="AB49" s="3"/>
      <c r="AC49" s="3"/>
      <c r="AD49" s="3"/>
      <c r="AE49" s="3"/>
    </row>
    <row r="50" spans="1:31" ht="27" customHeight="1">
      <c r="A50" s="1"/>
      <c r="B50" s="151" t="s">
        <v>141</v>
      </c>
      <c r="C50" s="1"/>
      <c r="D50" s="1"/>
      <c r="E50" s="1"/>
      <c r="F50" s="1"/>
      <c r="G50" s="1"/>
      <c r="H50" s="1" t="s">
        <v>15</v>
      </c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1"/>
      <c r="U50" s="13"/>
      <c r="V50" s="13"/>
      <c r="W50" s="1"/>
      <c r="X50" s="1"/>
      <c r="Y50" s="1"/>
      <c r="Z50" s="1"/>
      <c r="AA50" s="1"/>
      <c r="AB50" s="1"/>
      <c r="AC50" s="1"/>
      <c r="AD50" s="1"/>
      <c r="AE50" s="1"/>
    </row>
    <row r="51" spans="1:31" ht="27" customHeight="1">
      <c r="A51" s="9"/>
      <c r="B51" s="26" t="s">
        <v>81</v>
      </c>
      <c r="C51" s="26"/>
      <c r="D51" s="9"/>
      <c r="E51" s="9"/>
      <c r="F51" s="9"/>
      <c r="G51" s="9"/>
      <c r="H51" s="215" t="s">
        <v>82</v>
      </c>
      <c r="I51" s="215"/>
      <c r="J51" s="215"/>
      <c r="K51" s="215"/>
      <c r="L51" s="215"/>
      <c r="M51" s="215"/>
      <c r="N51" s="215"/>
      <c r="O51" s="215"/>
      <c r="P51" s="215"/>
      <c r="Q51" s="9"/>
      <c r="R51" s="9"/>
      <c r="S51" s="9"/>
      <c r="T51" s="82"/>
      <c r="U51" s="9"/>
      <c r="V51" s="9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9" t="s">
        <v>16</v>
      </c>
      <c r="B53" s="9"/>
      <c r="C53" s="9"/>
      <c r="D53" s="9"/>
      <c r="E53" s="9"/>
      <c r="F53" s="9"/>
      <c r="G53" s="9"/>
      <c r="H53" s="9"/>
      <c r="T53" s="9"/>
      <c r="Z53" s="1"/>
      <c r="AA53" s="1"/>
      <c r="AB53" s="1"/>
      <c r="AC53" s="1"/>
      <c r="AD53" s="1"/>
      <c r="AE53" s="1"/>
    </row>
    <row r="54" spans="1:31">
      <c r="A54" s="23" t="s">
        <v>17</v>
      </c>
    </row>
  </sheetData>
  <mergeCells count="79">
    <mergeCell ref="AD10:AD12"/>
    <mergeCell ref="A2:B5"/>
    <mergeCell ref="C2:AE2"/>
    <mergeCell ref="C3:AE4"/>
    <mergeCell ref="C5:AE6"/>
    <mergeCell ref="A8:AE8"/>
    <mergeCell ref="A10:A13"/>
    <mergeCell ref="B10:B13"/>
    <mergeCell ref="C10:C13"/>
    <mergeCell ref="D10:D13"/>
    <mergeCell ref="E10:V10"/>
    <mergeCell ref="U34:V34"/>
    <mergeCell ref="AE10:AE12"/>
    <mergeCell ref="E11:H11"/>
    <mergeCell ref="I11:R11"/>
    <mergeCell ref="S11:T11"/>
    <mergeCell ref="U11:V11"/>
    <mergeCell ref="J12:K12"/>
    <mergeCell ref="L12:M12"/>
    <mergeCell ref="N12:O12"/>
    <mergeCell ref="S12:T12"/>
    <mergeCell ref="U12:V12"/>
    <mergeCell ref="W10:X11"/>
    <mergeCell ref="Y10:Y12"/>
    <mergeCell ref="Z10:Z12"/>
    <mergeCell ref="AA10:AA12"/>
    <mergeCell ref="AB10:AC11"/>
    <mergeCell ref="A33:D33"/>
    <mergeCell ref="J34:K34"/>
    <mergeCell ref="L34:M34"/>
    <mergeCell ref="N34:O34"/>
    <mergeCell ref="S34:T34"/>
    <mergeCell ref="E39:F39"/>
    <mergeCell ref="I39:O39"/>
    <mergeCell ref="P39:Q39"/>
    <mergeCell ref="A40:A43"/>
    <mergeCell ref="B40:D40"/>
    <mergeCell ref="E40:F40"/>
    <mergeCell ref="H40:H46"/>
    <mergeCell ref="I40:O40"/>
    <mergeCell ref="P40:Q40"/>
    <mergeCell ref="B42:D42"/>
    <mergeCell ref="B43:D43"/>
    <mergeCell ref="E43:F43"/>
    <mergeCell ref="I43:O43"/>
    <mergeCell ref="P43:Q43"/>
    <mergeCell ref="E42:F42"/>
    <mergeCell ref="I42:O42"/>
    <mergeCell ref="B41:D41"/>
    <mergeCell ref="E41:F41"/>
    <mergeCell ref="I41:O41"/>
    <mergeCell ref="P41:Q41"/>
    <mergeCell ref="R41:S41"/>
    <mergeCell ref="H51:P51"/>
    <mergeCell ref="P42:Q42"/>
    <mergeCell ref="R42:S42"/>
    <mergeCell ref="R40:S40"/>
    <mergeCell ref="Z45:AD46"/>
    <mergeCell ref="AB42:AD42"/>
    <mergeCell ref="I44:O44"/>
    <mergeCell ref="P44:Q44"/>
    <mergeCell ref="R44:S44"/>
    <mergeCell ref="V40:W40"/>
    <mergeCell ref="AA40:AD40"/>
    <mergeCell ref="AA41:AD41"/>
    <mergeCell ref="R43:S43"/>
    <mergeCell ref="AE45:AE46"/>
    <mergeCell ref="A46:B46"/>
    <mergeCell ref="I46:O46"/>
    <mergeCell ref="P46:Q46"/>
    <mergeCell ref="R46:S46"/>
    <mergeCell ref="I45:O45"/>
    <mergeCell ref="P45:Q45"/>
    <mergeCell ref="R45:S45"/>
    <mergeCell ref="A47:B47"/>
    <mergeCell ref="Z47:AD48"/>
    <mergeCell ref="AE47:AE48"/>
    <mergeCell ref="A48:B48"/>
    <mergeCell ref="A49:B49"/>
  </mergeCells>
  <pageMargins left="0.37" right="0.42" top="0.74803149606299213" bottom="0.74803149606299213" header="0.31496062992125984" footer="0.31496062992125984"/>
  <pageSetup paperSize="14" scale="9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8"/>
  <sheetViews>
    <sheetView topLeftCell="A10" workbookViewId="0">
      <selection activeCell="V31" sqref="V31"/>
    </sheetView>
  </sheetViews>
  <sheetFormatPr baseColWidth="10" defaultRowHeight="15"/>
  <cols>
    <col min="1" max="1" width="3.28515625" style="150" customWidth="1"/>
    <col min="2" max="2" width="29.5703125" customWidth="1"/>
    <col min="3" max="3" width="9.85546875" style="150" customWidth="1"/>
    <col min="4" max="4" width="7.5703125" customWidth="1"/>
    <col min="5" max="5" width="2.5703125" customWidth="1"/>
    <col min="6" max="6" width="3.5703125" customWidth="1"/>
    <col min="7" max="7" width="2.42578125" customWidth="1"/>
    <col min="8" max="9" width="2.7109375" customWidth="1"/>
    <col min="10" max="10" width="2.5703125" customWidth="1"/>
    <col min="11" max="11" width="3" customWidth="1"/>
    <col min="12" max="12" width="2.42578125" customWidth="1"/>
    <col min="13" max="13" width="2.7109375" customWidth="1"/>
    <col min="14" max="14" width="2.140625" customWidth="1"/>
    <col min="15" max="15" width="3" customWidth="1"/>
    <col min="16" max="16" width="3.42578125" customWidth="1"/>
    <col min="17" max="17" width="2.5703125" customWidth="1"/>
    <col min="18" max="18" width="3" customWidth="1"/>
    <col min="19" max="20" width="3.28515625" customWidth="1"/>
    <col min="21" max="21" width="2.7109375" customWidth="1"/>
    <col min="22" max="22" width="3.140625" customWidth="1"/>
    <col min="23" max="23" width="10.28515625" customWidth="1"/>
    <col min="24" max="24" width="9.140625" customWidth="1"/>
    <col min="25" max="25" width="6.28515625" customWidth="1"/>
    <col min="26" max="26" width="4.7109375" customWidth="1"/>
    <col min="27" max="27" width="6.28515625" customWidth="1"/>
    <col min="28" max="29" width="2.85546875" customWidth="1"/>
    <col min="30" max="30" width="13.5703125" customWidth="1"/>
    <col min="31" max="31" width="7.85546875" customWidth="1"/>
  </cols>
  <sheetData>
    <row r="2" spans="1:31" s="14" customFormat="1">
      <c r="A2" s="248"/>
      <c r="B2" s="249"/>
      <c r="C2" s="254" t="s">
        <v>34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</row>
    <row r="3" spans="1:31" s="14" customFormat="1">
      <c r="A3" s="250"/>
      <c r="B3" s="251"/>
      <c r="C3" s="255" t="s">
        <v>59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</row>
    <row r="4" spans="1:31" s="14" customFormat="1">
      <c r="A4" s="250"/>
      <c r="B4" s="251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1:31" s="14" customFormat="1">
      <c r="A5" s="252"/>
      <c r="B5" s="253"/>
      <c r="C5" s="254" t="s">
        <v>161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</row>
    <row r="6" spans="1:31" s="14" customFormat="1">
      <c r="A6" s="99"/>
      <c r="B6" s="16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</row>
    <row r="7" spans="1:31">
      <c r="A7" s="144"/>
      <c r="B7" s="8"/>
      <c r="C7" s="14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>
      <c r="A8" s="256" t="s">
        <v>162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</row>
    <row r="9" spans="1:31" ht="15.75" thickBot="1">
      <c r="A9" s="145"/>
      <c r="B9" s="18"/>
      <c r="C9" s="14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15.75" thickBot="1">
      <c r="A10" s="229" t="s">
        <v>0</v>
      </c>
      <c r="B10" s="229" t="s">
        <v>1</v>
      </c>
      <c r="C10" s="229" t="s">
        <v>3</v>
      </c>
      <c r="D10" s="229" t="s">
        <v>2</v>
      </c>
      <c r="E10" s="286" t="s">
        <v>4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65" t="s">
        <v>26</v>
      </c>
      <c r="X10" s="266"/>
      <c r="Y10" s="269" t="s">
        <v>56</v>
      </c>
      <c r="Z10" s="272" t="s">
        <v>8</v>
      </c>
      <c r="AA10" s="272" t="s">
        <v>40</v>
      </c>
      <c r="AB10" s="275" t="s">
        <v>9</v>
      </c>
      <c r="AC10" s="276"/>
      <c r="AD10" s="279" t="s">
        <v>98</v>
      </c>
      <c r="AE10" s="257" t="s">
        <v>37</v>
      </c>
    </row>
    <row r="11" spans="1:31" ht="15.75" thickBot="1">
      <c r="A11" s="230"/>
      <c r="B11" s="230"/>
      <c r="C11" s="230"/>
      <c r="D11" s="230"/>
      <c r="E11" s="245" t="s">
        <v>5</v>
      </c>
      <c r="F11" s="246"/>
      <c r="G11" s="246"/>
      <c r="H11" s="246"/>
      <c r="I11" s="287" t="s">
        <v>42</v>
      </c>
      <c r="J11" s="246"/>
      <c r="K11" s="246"/>
      <c r="L11" s="246"/>
      <c r="M11" s="246"/>
      <c r="N11" s="246"/>
      <c r="O11" s="246"/>
      <c r="P11" s="246"/>
      <c r="Q11" s="246"/>
      <c r="R11" s="288"/>
      <c r="S11" s="282" t="s">
        <v>85</v>
      </c>
      <c r="T11" s="283"/>
      <c r="U11" s="260" t="s">
        <v>57</v>
      </c>
      <c r="V11" s="261"/>
      <c r="W11" s="267"/>
      <c r="X11" s="268"/>
      <c r="Y11" s="270"/>
      <c r="Z11" s="273"/>
      <c r="AA11" s="273"/>
      <c r="AB11" s="277"/>
      <c r="AC11" s="278"/>
      <c r="AD11" s="280"/>
      <c r="AE11" s="258"/>
    </row>
    <row r="12" spans="1:31" ht="15.75" thickBot="1">
      <c r="A12" s="230"/>
      <c r="B12" s="230"/>
      <c r="C12" s="230"/>
      <c r="D12" s="230"/>
      <c r="E12" s="58" t="s">
        <v>45</v>
      </c>
      <c r="F12" s="59" t="s">
        <v>12</v>
      </c>
      <c r="G12" s="59" t="s">
        <v>44</v>
      </c>
      <c r="H12" s="59" t="s">
        <v>13</v>
      </c>
      <c r="I12" s="88" t="s">
        <v>36</v>
      </c>
      <c r="J12" s="289" t="s">
        <v>43</v>
      </c>
      <c r="K12" s="289"/>
      <c r="L12" s="289" t="s">
        <v>41</v>
      </c>
      <c r="M12" s="289"/>
      <c r="N12" s="242" t="s">
        <v>61</v>
      </c>
      <c r="O12" s="243"/>
      <c r="P12" s="72" t="s">
        <v>62</v>
      </c>
      <c r="Q12" s="86" t="s">
        <v>64</v>
      </c>
      <c r="R12" s="86" t="s">
        <v>63</v>
      </c>
      <c r="S12" s="244" t="s">
        <v>70</v>
      </c>
      <c r="T12" s="244"/>
      <c r="U12" s="284" t="s">
        <v>96</v>
      </c>
      <c r="V12" s="285"/>
      <c r="W12" s="60" t="s">
        <v>6</v>
      </c>
      <c r="X12" s="60" t="s">
        <v>7</v>
      </c>
      <c r="Y12" s="271"/>
      <c r="Z12" s="274"/>
      <c r="AA12" s="274"/>
      <c r="AB12" s="87" t="s">
        <v>10</v>
      </c>
      <c r="AC12" s="87" t="s">
        <v>11</v>
      </c>
      <c r="AD12" s="281"/>
      <c r="AE12" s="259"/>
    </row>
    <row r="13" spans="1:31" ht="15.75" thickBot="1">
      <c r="A13" s="231"/>
      <c r="B13" s="231"/>
      <c r="C13" s="231"/>
      <c r="D13" s="231"/>
      <c r="E13" s="39" t="s">
        <v>83</v>
      </c>
      <c r="F13" s="35" t="s">
        <v>83</v>
      </c>
      <c r="G13" s="35" t="s">
        <v>83</v>
      </c>
      <c r="H13" s="35" t="s">
        <v>83</v>
      </c>
      <c r="I13" s="35" t="s">
        <v>83</v>
      </c>
      <c r="J13" s="35" t="s">
        <v>83</v>
      </c>
      <c r="K13" s="35" t="s">
        <v>84</v>
      </c>
      <c r="L13" s="35" t="s">
        <v>83</v>
      </c>
      <c r="M13" s="35" t="s">
        <v>84</v>
      </c>
      <c r="N13" s="35" t="s">
        <v>83</v>
      </c>
      <c r="O13" s="35" t="s">
        <v>84</v>
      </c>
      <c r="P13" s="35" t="s">
        <v>84</v>
      </c>
      <c r="Q13" s="35" t="s">
        <v>83</v>
      </c>
      <c r="R13" s="35" t="s">
        <v>84</v>
      </c>
      <c r="S13" s="35" t="s">
        <v>83</v>
      </c>
      <c r="T13" s="35" t="s">
        <v>84</v>
      </c>
      <c r="U13" s="40" t="s">
        <v>83</v>
      </c>
      <c r="V13" s="40" t="s">
        <v>84</v>
      </c>
      <c r="W13" s="69"/>
      <c r="X13" s="43"/>
      <c r="Y13" s="17"/>
      <c r="Z13" s="17"/>
      <c r="AA13" s="17"/>
      <c r="AB13" s="17"/>
      <c r="AC13" s="17"/>
      <c r="AD13" s="17"/>
      <c r="AE13" s="17"/>
    </row>
    <row r="14" spans="1:31">
      <c r="A14" s="160">
        <v>1</v>
      </c>
      <c r="B14" s="141" t="s">
        <v>142</v>
      </c>
      <c r="C14" s="140">
        <v>67037487</v>
      </c>
      <c r="D14" s="152" t="s">
        <v>105</v>
      </c>
      <c r="E14" s="137"/>
      <c r="F14" s="137">
        <v>31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43">
        <v>41395</v>
      </c>
      <c r="X14" s="142">
        <v>41425</v>
      </c>
      <c r="Y14" s="138"/>
      <c r="Z14" s="139">
        <f t="shared" ref="Z14:Z36" si="0">SUM(E14+F14+G14+H14+I14+J14+L14+N14+Q14+S14+U14)</f>
        <v>31</v>
      </c>
      <c r="AA14" s="139">
        <f t="shared" ref="AA14:AA34" si="1">SUM(K14+M14+O14+P14+R14+T14+V14)</f>
        <v>0</v>
      </c>
      <c r="AB14" s="136" t="s">
        <v>106</v>
      </c>
      <c r="AC14" s="136"/>
      <c r="AD14" s="136"/>
      <c r="AE14" s="136"/>
    </row>
    <row r="15" spans="1:31">
      <c r="A15" s="160">
        <v>2</v>
      </c>
      <c r="B15" s="41" t="s">
        <v>158</v>
      </c>
      <c r="C15" s="32">
        <v>42694281</v>
      </c>
      <c r="D15" s="42" t="s">
        <v>105</v>
      </c>
      <c r="E15" s="36">
        <v>2</v>
      </c>
      <c r="F15" s="36"/>
      <c r="G15" s="36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57">
        <v>41396</v>
      </c>
      <c r="X15" s="57">
        <v>41397</v>
      </c>
      <c r="Y15" s="32">
        <v>0</v>
      </c>
      <c r="Z15" s="85">
        <f t="shared" si="0"/>
        <v>2</v>
      </c>
      <c r="AA15" s="85">
        <f t="shared" si="1"/>
        <v>0</v>
      </c>
      <c r="AB15" s="41"/>
      <c r="AC15" s="41" t="s">
        <v>106</v>
      </c>
      <c r="AD15" s="41"/>
      <c r="AE15" s="41"/>
    </row>
    <row r="16" spans="1:31">
      <c r="A16" s="160">
        <v>3</v>
      </c>
      <c r="B16" s="153" t="s">
        <v>159</v>
      </c>
      <c r="C16" s="32">
        <v>43095984</v>
      </c>
      <c r="D16" s="42" t="s">
        <v>105</v>
      </c>
      <c r="E16" s="36">
        <v>2</v>
      </c>
      <c r="F16" s="36"/>
      <c r="G16" s="36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57">
        <v>41417</v>
      </c>
      <c r="X16" s="57">
        <v>41418</v>
      </c>
      <c r="Y16" s="32">
        <v>1</v>
      </c>
      <c r="Z16" s="176">
        <f t="shared" si="0"/>
        <v>2</v>
      </c>
      <c r="AA16" s="176">
        <f t="shared" si="1"/>
        <v>0</v>
      </c>
      <c r="AB16" s="41"/>
      <c r="AC16" s="41" t="s">
        <v>106</v>
      </c>
      <c r="AD16" s="41"/>
      <c r="AE16" s="41"/>
    </row>
    <row r="17" spans="1:31">
      <c r="A17" s="160">
        <v>4</v>
      </c>
      <c r="B17" s="153" t="s">
        <v>155</v>
      </c>
      <c r="C17" s="32">
        <v>43095984</v>
      </c>
      <c r="D17" s="42" t="s">
        <v>105</v>
      </c>
      <c r="E17" s="36">
        <v>3</v>
      </c>
      <c r="F17" s="36"/>
      <c r="G17" s="36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57">
        <v>41422</v>
      </c>
      <c r="X17" s="57">
        <v>41424</v>
      </c>
      <c r="Y17" s="32">
        <v>3</v>
      </c>
      <c r="Z17" s="85">
        <f>SUM(E17+F17+G17+H17+I17+J17+L17+N17+Q17+S17+U17)</f>
        <v>3</v>
      </c>
      <c r="AA17" s="176">
        <f t="shared" si="1"/>
        <v>0</v>
      </c>
      <c r="AB17" s="41"/>
      <c r="AC17" s="41" t="s">
        <v>106</v>
      </c>
      <c r="AD17" s="41"/>
      <c r="AE17" s="41"/>
    </row>
    <row r="18" spans="1:31">
      <c r="A18" s="160">
        <v>5</v>
      </c>
      <c r="B18" s="153" t="s">
        <v>149</v>
      </c>
      <c r="C18" s="32">
        <v>98716285</v>
      </c>
      <c r="D18" s="42" t="s">
        <v>105</v>
      </c>
      <c r="E18" s="36">
        <v>1</v>
      </c>
      <c r="F18" s="36"/>
      <c r="G18" s="36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7">
        <v>41410</v>
      </c>
      <c r="X18" s="57" t="s">
        <v>150</v>
      </c>
      <c r="Y18" s="32">
        <v>1</v>
      </c>
      <c r="Z18" s="176">
        <f>SUM(E18+F18+G18+H18+I18+J18+L18+N18+Q18+S18+U18)</f>
        <v>1</v>
      </c>
      <c r="AA18" s="176">
        <f t="shared" si="1"/>
        <v>0</v>
      </c>
      <c r="AB18" s="41"/>
      <c r="AC18" s="41" t="s">
        <v>106</v>
      </c>
      <c r="AD18" s="41"/>
      <c r="AE18" s="41"/>
    </row>
    <row r="19" spans="1:31">
      <c r="A19" s="160">
        <v>6</v>
      </c>
      <c r="B19" s="153" t="s">
        <v>160</v>
      </c>
      <c r="C19" s="32">
        <v>43273768</v>
      </c>
      <c r="D19" s="42" t="s">
        <v>151</v>
      </c>
      <c r="E19" s="36">
        <v>1</v>
      </c>
      <c r="F19" s="36"/>
      <c r="G19" s="36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7">
        <v>41403</v>
      </c>
      <c r="X19" s="57">
        <v>41403</v>
      </c>
      <c r="Y19" s="32">
        <v>0</v>
      </c>
      <c r="Z19" s="176">
        <f>SUM(E19+F19+G19+H19+I19+J19+L19+N19+Q19+S19+U19)</f>
        <v>1</v>
      </c>
      <c r="AA19" s="176">
        <f t="shared" si="1"/>
        <v>0</v>
      </c>
      <c r="AB19" s="41"/>
      <c r="AC19" s="41" t="s">
        <v>106</v>
      </c>
      <c r="AD19" s="41"/>
      <c r="AE19" s="41"/>
    </row>
    <row r="20" spans="1:31">
      <c r="A20" s="160">
        <v>7</v>
      </c>
      <c r="B20" s="153" t="s">
        <v>152</v>
      </c>
      <c r="C20" s="32">
        <v>39215572</v>
      </c>
      <c r="D20" s="42" t="s">
        <v>105</v>
      </c>
      <c r="E20" s="36">
        <v>1</v>
      </c>
      <c r="F20" s="36"/>
      <c r="G20" s="36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57">
        <v>41403</v>
      </c>
      <c r="X20" s="57">
        <v>41403</v>
      </c>
      <c r="Y20" s="32">
        <v>1</v>
      </c>
      <c r="Z20" s="85">
        <f t="shared" si="0"/>
        <v>1</v>
      </c>
      <c r="AA20" s="85">
        <f t="shared" si="1"/>
        <v>0</v>
      </c>
      <c r="AB20" s="41"/>
      <c r="AC20" s="41" t="s">
        <v>106</v>
      </c>
      <c r="AD20" s="41"/>
      <c r="AE20" s="41"/>
    </row>
    <row r="21" spans="1:31">
      <c r="A21" s="160">
        <v>8</v>
      </c>
      <c r="B21" s="153" t="s">
        <v>153</v>
      </c>
      <c r="C21" s="32">
        <v>10966796</v>
      </c>
      <c r="D21" s="42" t="s">
        <v>105</v>
      </c>
      <c r="E21" s="36">
        <v>4</v>
      </c>
      <c r="F21" s="36"/>
      <c r="G21" s="36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57">
        <v>41401</v>
      </c>
      <c r="X21" s="57">
        <v>41404</v>
      </c>
      <c r="Y21" s="32">
        <v>3</v>
      </c>
      <c r="Z21" s="85">
        <f t="shared" si="0"/>
        <v>4</v>
      </c>
      <c r="AA21" s="85">
        <f t="shared" si="1"/>
        <v>0</v>
      </c>
      <c r="AB21" s="41"/>
      <c r="AC21" s="41" t="s">
        <v>106</v>
      </c>
      <c r="AD21" s="41"/>
      <c r="AE21" s="41"/>
    </row>
    <row r="22" spans="1:31">
      <c r="A22" s="160">
        <v>9</v>
      </c>
      <c r="B22" s="153" t="s">
        <v>154</v>
      </c>
      <c r="C22" s="32">
        <v>32255615</v>
      </c>
      <c r="D22" s="42" t="s">
        <v>105</v>
      </c>
      <c r="E22" s="36">
        <v>3</v>
      </c>
      <c r="F22" s="36"/>
      <c r="G22" s="36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57">
        <v>41409</v>
      </c>
      <c r="X22" s="57">
        <v>41411</v>
      </c>
      <c r="Y22" s="32">
        <v>0</v>
      </c>
      <c r="Z22" s="85">
        <f t="shared" si="0"/>
        <v>3</v>
      </c>
      <c r="AA22" s="85">
        <f t="shared" si="1"/>
        <v>0</v>
      </c>
      <c r="AB22" s="41"/>
      <c r="AC22" s="41" t="s">
        <v>106</v>
      </c>
      <c r="AD22" s="41"/>
      <c r="AE22" s="41"/>
    </row>
    <row r="23" spans="1:31">
      <c r="A23" s="160">
        <v>10</v>
      </c>
      <c r="B23" s="153" t="s">
        <v>156</v>
      </c>
      <c r="C23" s="32">
        <v>43607064</v>
      </c>
      <c r="D23" s="42" t="s">
        <v>105</v>
      </c>
      <c r="E23" s="36">
        <v>2</v>
      </c>
      <c r="F23" s="36"/>
      <c r="G23" s="36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57">
        <v>41423</v>
      </c>
      <c r="X23" s="57">
        <v>41424</v>
      </c>
      <c r="Y23" s="32">
        <v>3</v>
      </c>
      <c r="Z23" s="85">
        <f t="shared" si="0"/>
        <v>2</v>
      </c>
      <c r="AA23" s="85">
        <f t="shared" si="1"/>
        <v>0</v>
      </c>
      <c r="AB23" s="41"/>
      <c r="AC23" s="41" t="s">
        <v>106</v>
      </c>
      <c r="AD23" s="41"/>
      <c r="AE23" s="41"/>
    </row>
    <row r="24" spans="1:31">
      <c r="A24" s="160">
        <v>11</v>
      </c>
      <c r="B24" s="153" t="s">
        <v>157</v>
      </c>
      <c r="C24" s="32">
        <v>98569781</v>
      </c>
      <c r="D24" s="42" t="s">
        <v>105</v>
      </c>
      <c r="E24" s="36">
        <v>2</v>
      </c>
      <c r="F24" s="36"/>
      <c r="G24" s="36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57">
        <v>41421</v>
      </c>
      <c r="X24" s="57">
        <v>41422</v>
      </c>
      <c r="Y24" s="32">
        <v>1</v>
      </c>
      <c r="Z24" s="85">
        <f t="shared" si="0"/>
        <v>2</v>
      </c>
      <c r="AA24" s="85">
        <f t="shared" si="1"/>
        <v>0</v>
      </c>
      <c r="AB24" s="41"/>
      <c r="AC24" s="41" t="s">
        <v>106</v>
      </c>
      <c r="AD24" s="41"/>
      <c r="AE24" s="41"/>
    </row>
    <row r="25" spans="1:31">
      <c r="A25" s="160">
        <v>12</v>
      </c>
      <c r="B25" s="153" t="s">
        <v>127</v>
      </c>
      <c r="C25" s="147">
        <v>8317714</v>
      </c>
      <c r="D25" s="42" t="s">
        <v>105</v>
      </c>
      <c r="E25" s="36">
        <v>2</v>
      </c>
      <c r="F25" s="36"/>
      <c r="G25" s="36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57">
        <v>41417</v>
      </c>
      <c r="X25" s="57">
        <v>41418</v>
      </c>
      <c r="Y25" s="32">
        <v>0</v>
      </c>
      <c r="Z25" s="85">
        <f t="shared" si="0"/>
        <v>2</v>
      </c>
      <c r="AA25" s="85">
        <f t="shared" si="1"/>
        <v>0</v>
      </c>
      <c r="AB25" s="41"/>
      <c r="AC25" s="41" t="s">
        <v>106</v>
      </c>
      <c r="AD25" s="41"/>
      <c r="AE25" s="41"/>
    </row>
    <row r="26" spans="1:31">
      <c r="A26" s="160">
        <v>13</v>
      </c>
      <c r="B26" s="153" t="s">
        <v>148</v>
      </c>
      <c r="C26" s="147">
        <v>98705875</v>
      </c>
      <c r="D26" s="42" t="s">
        <v>105</v>
      </c>
      <c r="E26" s="36">
        <v>1</v>
      </c>
      <c r="F26" s="36"/>
      <c r="G26" s="36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57">
        <v>41418</v>
      </c>
      <c r="X26" s="57">
        <v>41418</v>
      </c>
      <c r="Y26" s="32">
        <v>1</v>
      </c>
      <c r="Z26" s="85">
        <f t="shared" si="0"/>
        <v>1</v>
      </c>
      <c r="AA26" s="85">
        <f t="shared" si="1"/>
        <v>0</v>
      </c>
      <c r="AB26" s="41"/>
      <c r="AC26" s="41" t="s">
        <v>106</v>
      </c>
      <c r="AD26" s="41"/>
      <c r="AE26" s="41"/>
    </row>
    <row r="27" spans="1:31">
      <c r="A27" s="160">
        <v>14</v>
      </c>
      <c r="B27" s="153" t="s">
        <v>148</v>
      </c>
      <c r="C27" s="147">
        <v>98705875</v>
      </c>
      <c r="D27" s="42" t="s">
        <v>105</v>
      </c>
      <c r="E27" s="36">
        <v>3</v>
      </c>
      <c r="F27" s="36"/>
      <c r="G27" s="36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57">
        <v>41423</v>
      </c>
      <c r="X27" s="57">
        <v>41425</v>
      </c>
      <c r="Y27" s="32">
        <v>1</v>
      </c>
      <c r="Z27" s="85">
        <f t="shared" si="0"/>
        <v>3</v>
      </c>
      <c r="AA27" s="85">
        <f t="shared" si="1"/>
        <v>0</v>
      </c>
      <c r="AB27" s="41"/>
      <c r="AC27" s="41" t="s">
        <v>106</v>
      </c>
      <c r="AD27" s="41"/>
      <c r="AE27" s="41"/>
    </row>
    <row r="28" spans="1:31">
      <c r="A28" s="160">
        <v>15</v>
      </c>
      <c r="B28" s="153" t="s">
        <v>163</v>
      </c>
      <c r="C28" s="147">
        <v>80851647</v>
      </c>
      <c r="D28" s="42" t="s">
        <v>105</v>
      </c>
      <c r="E28" s="36">
        <v>3</v>
      </c>
      <c r="F28" s="36"/>
      <c r="G28" s="36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57">
        <v>41415</v>
      </c>
      <c r="X28" s="57">
        <v>41417</v>
      </c>
      <c r="Y28" s="32">
        <v>4</v>
      </c>
      <c r="Z28" s="85">
        <f t="shared" si="0"/>
        <v>3</v>
      </c>
      <c r="AA28" s="85">
        <f t="shared" si="1"/>
        <v>0</v>
      </c>
      <c r="AB28" s="41"/>
      <c r="AC28" s="41" t="s">
        <v>106</v>
      </c>
      <c r="AD28" s="41"/>
      <c r="AE28" s="41"/>
    </row>
    <row r="29" spans="1:31">
      <c r="A29" s="160">
        <v>16</v>
      </c>
      <c r="B29" s="153" t="s">
        <v>121</v>
      </c>
      <c r="C29" s="147">
        <v>43974795</v>
      </c>
      <c r="D29" s="42" t="s">
        <v>105</v>
      </c>
      <c r="E29" s="36">
        <v>3</v>
      </c>
      <c r="F29" s="36"/>
      <c r="G29" s="36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57">
        <v>41400</v>
      </c>
      <c r="X29" s="57">
        <v>41402</v>
      </c>
      <c r="Y29" s="32">
        <v>1</v>
      </c>
      <c r="Z29" s="178">
        <f t="shared" si="0"/>
        <v>3</v>
      </c>
      <c r="AA29" s="178">
        <f t="shared" si="1"/>
        <v>0</v>
      </c>
      <c r="AB29" s="41"/>
      <c r="AC29" s="41" t="s">
        <v>106</v>
      </c>
      <c r="AD29" s="41"/>
      <c r="AE29" s="41"/>
    </row>
    <row r="30" spans="1:31">
      <c r="A30" s="160">
        <v>17</v>
      </c>
      <c r="B30" s="153" t="s">
        <v>121</v>
      </c>
      <c r="C30" s="147">
        <v>43974795</v>
      </c>
      <c r="D30" s="42" t="s">
        <v>105</v>
      </c>
      <c r="E30" s="36">
        <v>1</v>
      </c>
      <c r="F30" s="36"/>
      <c r="G30" s="36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57">
        <v>41418</v>
      </c>
      <c r="X30" s="57">
        <v>41418</v>
      </c>
      <c r="Y30" s="32">
        <v>1</v>
      </c>
      <c r="Z30" s="178">
        <f t="shared" si="0"/>
        <v>1</v>
      </c>
      <c r="AA30" s="178">
        <f t="shared" si="1"/>
        <v>0</v>
      </c>
      <c r="AB30" s="41"/>
      <c r="AC30" s="41" t="s">
        <v>106</v>
      </c>
      <c r="AD30" s="41"/>
      <c r="AE30" s="41"/>
    </row>
    <row r="31" spans="1:31">
      <c r="A31" s="160">
        <v>18</v>
      </c>
      <c r="B31" s="41" t="s">
        <v>121</v>
      </c>
      <c r="C31" s="147">
        <v>43974795</v>
      </c>
      <c r="D31" s="42" t="s">
        <v>105</v>
      </c>
      <c r="E31" s="36">
        <v>4</v>
      </c>
      <c r="F31" s="36"/>
      <c r="G31" s="36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7">
        <v>41422</v>
      </c>
      <c r="X31" s="57">
        <v>41425</v>
      </c>
      <c r="Y31" s="32">
        <v>0</v>
      </c>
      <c r="Z31" s="85">
        <f t="shared" si="0"/>
        <v>4</v>
      </c>
      <c r="AA31" s="178">
        <f t="shared" si="1"/>
        <v>0</v>
      </c>
      <c r="AB31" s="41"/>
      <c r="AC31" s="41" t="s">
        <v>106</v>
      </c>
      <c r="AD31" s="41"/>
      <c r="AE31" s="41"/>
    </row>
    <row r="32" spans="1:31">
      <c r="A32" s="160">
        <v>19</v>
      </c>
      <c r="B32" s="41" t="s">
        <v>164</v>
      </c>
      <c r="C32" s="147">
        <v>43756576</v>
      </c>
      <c r="D32" s="42" t="s">
        <v>105</v>
      </c>
      <c r="E32" s="36">
        <v>1</v>
      </c>
      <c r="F32" s="36"/>
      <c r="G32" s="36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57">
        <v>41414</v>
      </c>
      <c r="X32" s="57">
        <v>41414</v>
      </c>
      <c r="Y32" s="32">
        <v>0</v>
      </c>
      <c r="Z32" s="85">
        <f t="shared" si="0"/>
        <v>1</v>
      </c>
      <c r="AA32" s="85">
        <f t="shared" si="1"/>
        <v>0</v>
      </c>
      <c r="AB32" s="41"/>
      <c r="AC32" s="41" t="s">
        <v>106</v>
      </c>
      <c r="AD32" s="41"/>
      <c r="AE32" s="41"/>
    </row>
    <row r="33" spans="1:33">
      <c r="A33" s="160">
        <v>20</v>
      </c>
      <c r="B33" s="41" t="s">
        <v>165</v>
      </c>
      <c r="C33" s="147">
        <v>43867056</v>
      </c>
      <c r="D33" s="42" t="s">
        <v>105</v>
      </c>
      <c r="E33" s="36">
        <v>2</v>
      </c>
      <c r="F33" s="36"/>
      <c r="G33" s="36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57">
        <v>41402</v>
      </c>
      <c r="X33" s="57">
        <v>41403</v>
      </c>
      <c r="Y33" s="32">
        <v>1</v>
      </c>
      <c r="Z33" s="85">
        <f t="shared" si="0"/>
        <v>2</v>
      </c>
      <c r="AA33" s="85">
        <f t="shared" si="1"/>
        <v>0</v>
      </c>
      <c r="AB33" s="41"/>
      <c r="AC33" s="41" t="s">
        <v>106</v>
      </c>
      <c r="AD33" s="41"/>
      <c r="AE33" s="41"/>
    </row>
    <row r="34" spans="1:33">
      <c r="A34" s="160">
        <v>21</v>
      </c>
      <c r="B34" s="41" t="s">
        <v>166</v>
      </c>
      <c r="C34" s="147">
        <v>43914720</v>
      </c>
      <c r="D34" s="42" t="s">
        <v>105</v>
      </c>
      <c r="E34" s="36">
        <v>2</v>
      </c>
      <c r="F34" s="36"/>
      <c r="G34" s="36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57">
        <v>41402</v>
      </c>
      <c r="X34" s="57">
        <v>41403</v>
      </c>
      <c r="Y34" s="32">
        <v>0</v>
      </c>
      <c r="Z34" s="85">
        <f t="shared" si="0"/>
        <v>2</v>
      </c>
      <c r="AA34" s="85">
        <f t="shared" si="1"/>
        <v>0</v>
      </c>
      <c r="AB34" s="41"/>
      <c r="AC34" s="41" t="s">
        <v>106</v>
      </c>
      <c r="AD34" s="41"/>
      <c r="AE34" s="41"/>
    </row>
    <row r="35" spans="1:33">
      <c r="A35" s="160">
        <v>22</v>
      </c>
      <c r="B35" s="41" t="s">
        <v>145</v>
      </c>
      <c r="C35" s="147">
        <v>71373035</v>
      </c>
      <c r="D35" s="41" t="s">
        <v>105</v>
      </c>
      <c r="E35" s="32">
        <v>1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57">
        <v>41423</v>
      </c>
      <c r="X35" s="57">
        <v>41423</v>
      </c>
      <c r="Y35" s="32">
        <v>0</v>
      </c>
      <c r="Z35" s="178">
        <f t="shared" si="0"/>
        <v>1</v>
      </c>
      <c r="AA35" s="178">
        <v>0</v>
      </c>
      <c r="AB35" s="41"/>
      <c r="AC35" s="41" t="s">
        <v>106</v>
      </c>
      <c r="AD35" s="41"/>
      <c r="AE35" s="41"/>
    </row>
    <row r="36" spans="1:33">
      <c r="A36" s="160">
        <v>23</v>
      </c>
      <c r="B36" s="181" t="s">
        <v>169</v>
      </c>
      <c r="C36" s="132">
        <v>32160464</v>
      </c>
      <c r="D36" s="184" t="s">
        <v>105</v>
      </c>
      <c r="E36" s="182">
        <v>3</v>
      </c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57">
        <v>41408</v>
      </c>
      <c r="X36" s="57">
        <v>41409</v>
      </c>
      <c r="Y36" s="32">
        <v>0</v>
      </c>
      <c r="Z36" s="183">
        <f t="shared" si="0"/>
        <v>3</v>
      </c>
      <c r="AA36" s="183">
        <v>0</v>
      </c>
      <c r="AB36" s="41"/>
      <c r="AC36" s="41" t="s">
        <v>106</v>
      </c>
      <c r="AD36" s="41"/>
      <c r="AE36" s="41"/>
    </row>
    <row r="37" spans="1:33">
      <c r="A37" s="262" t="s">
        <v>78</v>
      </c>
      <c r="B37" s="263"/>
      <c r="C37" s="263"/>
      <c r="D37" s="264"/>
      <c r="E37" s="53">
        <f>SUM(E13:E36)</f>
        <v>47</v>
      </c>
      <c r="F37" s="53">
        <f>SUM(F13:F34)</f>
        <v>31</v>
      </c>
      <c r="G37" s="53">
        <f>SUM(G13:G34)</f>
        <v>0</v>
      </c>
      <c r="H37" s="53">
        <f>SUM(H13:H34)</f>
        <v>0</v>
      </c>
      <c r="I37" s="54">
        <f t="shared" ref="I37:V37" si="2">SUM(I13:I34)</f>
        <v>0</v>
      </c>
      <c r="J37" s="54">
        <f t="shared" si="2"/>
        <v>0</v>
      </c>
      <c r="K37" s="54">
        <f t="shared" si="2"/>
        <v>0</v>
      </c>
      <c r="L37" s="54">
        <f t="shared" si="2"/>
        <v>0</v>
      </c>
      <c r="M37" s="54">
        <f t="shared" si="2"/>
        <v>0</v>
      </c>
      <c r="N37" s="54">
        <f t="shared" si="2"/>
        <v>0</v>
      </c>
      <c r="O37" s="54">
        <f t="shared" si="2"/>
        <v>0</v>
      </c>
      <c r="P37" s="54">
        <f t="shared" si="2"/>
        <v>0</v>
      </c>
      <c r="Q37" s="54">
        <f t="shared" si="2"/>
        <v>0</v>
      </c>
      <c r="R37" s="54">
        <f t="shared" si="2"/>
        <v>0</v>
      </c>
      <c r="S37" s="55">
        <f t="shared" si="2"/>
        <v>0</v>
      </c>
      <c r="T37" s="55">
        <f t="shared" si="2"/>
        <v>0</v>
      </c>
      <c r="U37" s="56">
        <f t="shared" si="2"/>
        <v>0</v>
      </c>
      <c r="V37" s="56">
        <f t="shared" si="2"/>
        <v>0</v>
      </c>
      <c r="W37" s="44"/>
      <c r="X37" s="44"/>
      <c r="Y37" s="32"/>
      <c r="Z37" s="52">
        <f>SUM(Z14:Z36)</f>
        <v>78</v>
      </c>
      <c r="AA37" s="52">
        <f>SUM(AA14:AA34)</f>
        <v>0</v>
      </c>
      <c r="AB37" s="41"/>
      <c r="AC37" s="41"/>
      <c r="AD37" s="41"/>
      <c r="AE37" s="41"/>
    </row>
    <row r="38" spans="1:33" ht="36">
      <c r="A38" s="29"/>
      <c r="B38" s="30"/>
      <c r="C38" s="30"/>
      <c r="D38" s="30"/>
      <c r="E38" s="49" t="s">
        <v>45</v>
      </c>
      <c r="F38" s="49" t="s">
        <v>12</v>
      </c>
      <c r="G38" s="49" t="s">
        <v>44</v>
      </c>
      <c r="H38" s="49" t="s">
        <v>13</v>
      </c>
      <c r="I38" s="86" t="s">
        <v>36</v>
      </c>
      <c r="J38" s="238" t="s">
        <v>43</v>
      </c>
      <c r="K38" s="238"/>
      <c r="L38" s="238" t="s">
        <v>41</v>
      </c>
      <c r="M38" s="238"/>
      <c r="N38" s="238" t="s">
        <v>61</v>
      </c>
      <c r="O38" s="238"/>
      <c r="P38" s="72" t="s">
        <v>62</v>
      </c>
      <c r="Q38" s="86" t="s">
        <v>64</v>
      </c>
      <c r="R38" s="86" t="s">
        <v>63</v>
      </c>
      <c r="S38" s="237" t="s">
        <v>70</v>
      </c>
      <c r="T38" s="237"/>
      <c r="U38" s="235" t="s">
        <v>96</v>
      </c>
      <c r="V38" s="235"/>
      <c r="W38" s="73"/>
      <c r="X38" s="73"/>
      <c r="Y38" s="73"/>
      <c r="Z38" s="50" t="s">
        <v>8</v>
      </c>
      <c r="AA38" s="50" t="s">
        <v>40</v>
      </c>
      <c r="AB38" s="1"/>
      <c r="AC38" s="1"/>
      <c r="AD38" s="1"/>
      <c r="AE38" s="1"/>
    </row>
    <row r="39" spans="1:33">
      <c r="A39" s="29"/>
      <c r="B39" s="30"/>
      <c r="C39" s="30"/>
      <c r="D39" s="89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1"/>
      <c r="T39" s="91"/>
      <c r="U39" s="92"/>
      <c r="V39" s="92"/>
      <c r="W39" s="93"/>
      <c r="X39" s="1"/>
      <c r="Y39" s="1"/>
      <c r="Z39" s="51"/>
      <c r="AA39" s="51"/>
      <c r="AB39" s="1"/>
      <c r="AC39" s="1"/>
      <c r="AD39" s="1"/>
      <c r="AE39" s="1"/>
    </row>
    <row r="40" spans="1:33" ht="17.25" customHeight="1">
      <c r="A40" s="29"/>
      <c r="B40" s="30"/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  <c r="T40" s="91"/>
      <c r="U40" s="92"/>
      <c r="V40" s="92"/>
      <c r="W40" s="93"/>
      <c r="X40" s="1"/>
      <c r="Y40" s="1"/>
      <c r="Z40" s="51"/>
      <c r="AA40" s="51"/>
      <c r="AB40" s="1"/>
      <c r="AC40" s="1"/>
      <c r="AD40" s="1"/>
      <c r="AE40" s="1"/>
    </row>
    <row r="41" spans="1:33" ht="17.25" customHeight="1">
      <c r="A41" s="29"/>
      <c r="B41" s="30"/>
      <c r="C41" s="30"/>
      <c r="D41" s="89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  <c r="T41" s="91"/>
      <c r="U41" s="92"/>
      <c r="V41" s="92"/>
      <c r="W41" s="93"/>
      <c r="X41" s="1"/>
      <c r="Y41" s="1"/>
      <c r="Z41" s="51"/>
      <c r="AA41" s="51"/>
      <c r="AB41" s="1"/>
      <c r="AC41" s="1"/>
      <c r="AD41" s="1"/>
      <c r="AE41" s="1"/>
    </row>
    <row r="42" spans="1:33" ht="20.100000000000001" customHeight="1">
      <c r="A42" s="29"/>
      <c r="B42" s="30"/>
      <c r="C42" s="30"/>
      <c r="D42" s="89"/>
      <c r="E42" s="89"/>
      <c r="F42" s="89"/>
      <c r="G42" s="89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1"/>
      <c r="Y42" s="1"/>
      <c r="Z42" s="51"/>
      <c r="AA42" s="51"/>
      <c r="AB42" s="1"/>
      <c r="AC42" s="1"/>
      <c r="AD42" s="1"/>
      <c r="AE42" s="1"/>
    </row>
    <row r="43" spans="1:33" ht="10.5" customHeight="1">
      <c r="B43" s="1"/>
      <c r="C43" s="30"/>
      <c r="E43" s="234" t="s">
        <v>83</v>
      </c>
      <c r="F43" s="234"/>
      <c r="G43" s="33"/>
      <c r="H43" s="1"/>
      <c r="I43" s="239"/>
      <c r="J43" s="239"/>
      <c r="K43" s="239"/>
      <c r="L43" s="239"/>
      <c r="M43" s="239"/>
      <c r="N43" s="239"/>
      <c r="O43" s="239"/>
      <c r="P43" s="232" t="s">
        <v>83</v>
      </c>
      <c r="Q43" s="233"/>
      <c r="R43" s="70" t="s">
        <v>84</v>
      </c>
      <c r="S43" s="71"/>
      <c r="T43" s="33"/>
      <c r="V43" s="1"/>
      <c r="W43" s="1"/>
      <c r="X43" s="85" t="s">
        <v>83</v>
      </c>
      <c r="Y43" s="85" t="s">
        <v>84</v>
      </c>
      <c r="Z43" s="51"/>
      <c r="AA43" s="51"/>
      <c r="AB43" s="1"/>
      <c r="AC43" s="1"/>
      <c r="AD43" s="1"/>
      <c r="AE43" s="1"/>
    </row>
    <row r="44" spans="1:33" ht="51" customHeight="1">
      <c r="A44" s="222" t="s">
        <v>5</v>
      </c>
      <c r="B44" s="216" t="s">
        <v>46</v>
      </c>
      <c r="C44" s="216"/>
      <c r="D44" s="216"/>
      <c r="E44" s="212">
        <f>SUM(E37)</f>
        <v>47</v>
      </c>
      <c r="F44" s="212"/>
      <c r="G44" s="20"/>
      <c r="H44" s="225" t="s">
        <v>86</v>
      </c>
      <c r="I44" s="228" t="s">
        <v>35</v>
      </c>
      <c r="J44" s="228"/>
      <c r="K44" s="228"/>
      <c r="L44" s="228"/>
      <c r="M44" s="228"/>
      <c r="N44" s="228"/>
      <c r="O44" s="228"/>
      <c r="P44" s="213">
        <f>SUM(I37)</f>
        <v>0</v>
      </c>
      <c r="Q44" s="214"/>
      <c r="R44" s="213"/>
      <c r="S44" s="214"/>
      <c r="T44" s="31"/>
      <c r="U44" s="67" t="s">
        <v>57</v>
      </c>
      <c r="V44" s="240" t="s">
        <v>72</v>
      </c>
      <c r="W44" s="241"/>
      <c r="X44" s="83">
        <f>SUM(U37)</f>
        <v>0</v>
      </c>
      <c r="Y44" s="83">
        <f>SUM(V37)</f>
        <v>0</v>
      </c>
      <c r="AA44" s="218" t="s">
        <v>49</v>
      </c>
      <c r="AB44" s="218"/>
      <c r="AC44" s="218"/>
      <c r="AD44" s="218"/>
      <c r="AE44" s="81">
        <f>+Z37</f>
        <v>78</v>
      </c>
      <c r="AF44" s="2"/>
      <c r="AG44" s="2"/>
    </row>
    <row r="45" spans="1:33" ht="24.75" customHeight="1">
      <c r="A45" s="223"/>
      <c r="B45" s="216" t="s">
        <v>65</v>
      </c>
      <c r="C45" s="216"/>
      <c r="D45" s="216"/>
      <c r="E45" s="212">
        <f>SUM(F37)</f>
        <v>31</v>
      </c>
      <c r="F45" s="212"/>
      <c r="G45" s="21"/>
      <c r="H45" s="226"/>
      <c r="I45" s="228" t="s">
        <v>47</v>
      </c>
      <c r="J45" s="228"/>
      <c r="K45" s="228"/>
      <c r="L45" s="228"/>
      <c r="M45" s="228"/>
      <c r="N45" s="228"/>
      <c r="O45" s="228"/>
      <c r="P45" s="213">
        <f>SUM(J37)</f>
        <v>0</v>
      </c>
      <c r="Q45" s="214"/>
      <c r="R45" s="213">
        <f>SUM(K37)</f>
        <v>0</v>
      </c>
      <c r="S45" s="214"/>
      <c r="T45" s="31"/>
      <c r="U45" s="5"/>
      <c r="V45" s="5"/>
      <c r="W45" s="28"/>
      <c r="X45" s="28"/>
      <c r="Y45" s="28"/>
      <c r="AA45" s="219" t="s">
        <v>76</v>
      </c>
      <c r="AB45" s="220"/>
      <c r="AC45" s="220"/>
      <c r="AD45" s="221"/>
      <c r="AE45" s="81">
        <f>+AA37</f>
        <v>0</v>
      </c>
      <c r="AF45" s="2"/>
      <c r="AG45" s="2"/>
    </row>
    <row r="46" spans="1:33" ht="29.25" customHeight="1">
      <c r="A46" s="223"/>
      <c r="B46" s="216" t="s">
        <v>60</v>
      </c>
      <c r="C46" s="216"/>
      <c r="D46" s="216"/>
      <c r="E46" s="212">
        <f>SUM(G37)</f>
        <v>0</v>
      </c>
      <c r="F46" s="212"/>
      <c r="G46" s="34"/>
      <c r="H46" s="226"/>
      <c r="I46" s="216" t="s">
        <v>48</v>
      </c>
      <c r="J46" s="216"/>
      <c r="K46" s="216"/>
      <c r="L46" s="216"/>
      <c r="M46" s="216"/>
      <c r="N46" s="216"/>
      <c r="O46" s="216"/>
      <c r="P46" s="213">
        <f>SUM(L37)</f>
        <v>0</v>
      </c>
      <c r="Q46" s="214"/>
      <c r="R46" s="213">
        <f>SUM(M37)</f>
        <v>0</v>
      </c>
      <c r="S46" s="214"/>
      <c r="T46" s="31"/>
      <c r="U46" s="7"/>
      <c r="V46" s="7"/>
      <c r="W46" s="4"/>
      <c r="X46" s="4"/>
      <c r="Y46" s="4"/>
      <c r="Z46" s="28"/>
      <c r="AA46" s="21"/>
      <c r="AB46" s="247"/>
      <c r="AC46" s="247"/>
      <c r="AD46" s="247"/>
      <c r="AE46" s="4"/>
      <c r="AF46" s="2"/>
      <c r="AG46" s="2"/>
    </row>
    <row r="47" spans="1:33" ht="24.75" customHeight="1">
      <c r="A47" s="224"/>
      <c r="B47" s="216" t="s">
        <v>60</v>
      </c>
      <c r="C47" s="216"/>
      <c r="D47" s="216"/>
      <c r="E47" s="212">
        <f>SUM(H37)</f>
        <v>0</v>
      </c>
      <c r="F47" s="212"/>
      <c r="G47" s="4"/>
      <c r="H47" s="226"/>
      <c r="I47" s="216" t="s">
        <v>66</v>
      </c>
      <c r="J47" s="216"/>
      <c r="K47" s="216"/>
      <c r="L47" s="216"/>
      <c r="M47" s="216"/>
      <c r="N47" s="216"/>
      <c r="O47" s="216"/>
      <c r="P47" s="213">
        <f>SUM(N37)</f>
        <v>0</v>
      </c>
      <c r="Q47" s="214"/>
      <c r="R47" s="213">
        <f>SUM(O37)</f>
        <v>0</v>
      </c>
      <c r="S47" s="214"/>
      <c r="T47" s="31"/>
      <c r="U47" s="7"/>
      <c r="V47" s="7"/>
      <c r="W47" s="4"/>
      <c r="X47" s="4"/>
      <c r="Y47" s="4"/>
      <c r="Z47" s="4"/>
      <c r="AA47" s="4"/>
      <c r="AB47" s="4"/>
      <c r="AC47" s="4"/>
      <c r="AD47" s="4"/>
      <c r="AE47" s="4"/>
      <c r="AF47" s="2"/>
      <c r="AG47" s="2"/>
    </row>
    <row r="48" spans="1:33" ht="18.75" customHeight="1">
      <c r="A48" s="179"/>
      <c r="B48" s="4"/>
      <c r="C48" s="30"/>
      <c r="D48" s="4"/>
      <c r="E48" s="4"/>
      <c r="F48" s="4"/>
      <c r="G48" s="4"/>
      <c r="H48" s="226"/>
      <c r="I48" s="216" t="s">
        <v>67</v>
      </c>
      <c r="J48" s="216"/>
      <c r="K48" s="216"/>
      <c r="L48" s="216"/>
      <c r="M48" s="216"/>
      <c r="N48" s="216"/>
      <c r="O48" s="216"/>
      <c r="P48" s="213"/>
      <c r="Q48" s="214"/>
      <c r="R48" s="213">
        <f>+P37</f>
        <v>0</v>
      </c>
      <c r="S48" s="214"/>
      <c r="T48" s="31"/>
      <c r="U48" s="5"/>
      <c r="V48" s="5"/>
      <c r="W48" s="22"/>
      <c r="X48" s="22"/>
      <c r="Y48" s="22"/>
      <c r="Z48" s="4"/>
      <c r="AA48" s="4"/>
      <c r="AB48" s="4"/>
      <c r="AC48" s="4"/>
      <c r="AD48" s="4"/>
      <c r="AE48" s="4"/>
      <c r="AF48" s="2"/>
      <c r="AG48" s="2"/>
    </row>
    <row r="49" spans="1:36" ht="18.75" customHeight="1">
      <c r="A49" s="179"/>
      <c r="B49" s="3"/>
      <c r="C49" s="176" t="s">
        <v>83</v>
      </c>
      <c r="D49" s="85" t="s">
        <v>84</v>
      </c>
      <c r="E49" s="33"/>
      <c r="F49" s="33"/>
      <c r="G49" s="33"/>
      <c r="H49" s="226"/>
      <c r="I49" s="216" t="s">
        <v>68</v>
      </c>
      <c r="J49" s="216"/>
      <c r="K49" s="216"/>
      <c r="L49" s="216"/>
      <c r="M49" s="216"/>
      <c r="N49" s="216"/>
      <c r="O49" s="216"/>
      <c r="P49" s="213">
        <f>+Q37</f>
        <v>0</v>
      </c>
      <c r="Q49" s="214"/>
      <c r="R49" s="213"/>
      <c r="S49" s="214"/>
      <c r="U49" s="19"/>
      <c r="V49" s="19"/>
      <c r="W49" s="3"/>
      <c r="X49" s="3"/>
      <c r="Y49" s="3"/>
      <c r="Z49" s="218" t="s">
        <v>38</v>
      </c>
      <c r="AA49" s="218"/>
      <c r="AB49" s="218"/>
      <c r="AC49" s="218"/>
      <c r="AD49" s="218"/>
      <c r="AE49" s="212">
        <f>C50</f>
        <v>0</v>
      </c>
      <c r="AF49" s="5"/>
      <c r="AG49" s="5"/>
      <c r="AH49" s="5"/>
      <c r="AI49" s="5"/>
      <c r="AJ49" s="5"/>
    </row>
    <row r="50" spans="1:36" ht="18.75" customHeight="1">
      <c r="A50" s="236" t="s">
        <v>71</v>
      </c>
      <c r="B50" s="236"/>
      <c r="C50" s="62">
        <f>SUM(S37)</f>
        <v>0</v>
      </c>
      <c r="D50" s="63">
        <f>SUM(T37)</f>
        <v>0</v>
      </c>
      <c r="E50" s="3"/>
      <c r="F50" s="3"/>
      <c r="G50" s="3"/>
      <c r="H50" s="227"/>
      <c r="I50" s="216" t="s">
        <v>69</v>
      </c>
      <c r="J50" s="216"/>
      <c r="K50" s="216"/>
      <c r="L50" s="216"/>
      <c r="M50" s="216"/>
      <c r="N50" s="216"/>
      <c r="O50" s="216"/>
      <c r="P50" s="213"/>
      <c r="Q50" s="214"/>
      <c r="R50" s="213">
        <f>+R37</f>
        <v>0</v>
      </c>
      <c r="S50" s="214"/>
      <c r="T50" s="33"/>
      <c r="U50" s="19"/>
      <c r="V50" s="19"/>
      <c r="W50" s="3"/>
      <c r="X50" s="3"/>
      <c r="Y50" s="3"/>
      <c r="Z50" s="218"/>
      <c r="AA50" s="218"/>
      <c r="AB50" s="218"/>
      <c r="AC50" s="218"/>
      <c r="AD50" s="218"/>
      <c r="AE50" s="212"/>
    </row>
    <row r="51" spans="1:36" ht="15" customHeight="1">
      <c r="A51" s="217"/>
      <c r="B51" s="217"/>
      <c r="C51" s="37"/>
      <c r="D51" s="37"/>
      <c r="E51" s="3"/>
      <c r="F51" s="3"/>
      <c r="G51" s="3"/>
      <c r="H51" s="45"/>
      <c r="I51" s="46"/>
      <c r="J51" s="46"/>
      <c r="K51" s="46"/>
      <c r="L51" s="46"/>
      <c r="M51" s="46"/>
      <c r="N51" s="46"/>
      <c r="O51" s="46"/>
      <c r="P51" s="47"/>
      <c r="Q51" s="47"/>
      <c r="R51" s="47"/>
      <c r="S51" s="47"/>
      <c r="T51" s="31"/>
      <c r="U51" s="19"/>
      <c r="V51" s="19"/>
      <c r="W51" s="3"/>
      <c r="X51" s="3"/>
      <c r="Y51" s="3"/>
      <c r="Z51" s="218" t="s">
        <v>77</v>
      </c>
      <c r="AA51" s="218"/>
      <c r="AB51" s="218"/>
      <c r="AC51" s="218"/>
      <c r="AD51" s="218"/>
      <c r="AE51" s="212">
        <f>D50</f>
        <v>0</v>
      </c>
    </row>
    <row r="52" spans="1:36" ht="15" customHeight="1">
      <c r="A52" s="217"/>
      <c r="B52" s="217"/>
      <c r="C52" s="37"/>
      <c r="D52" s="37"/>
      <c r="E52" s="3"/>
      <c r="F52" s="3"/>
      <c r="G52" s="3"/>
      <c r="H52" s="45"/>
      <c r="I52" s="48"/>
      <c r="J52" s="48"/>
      <c r="K52" s="48"/>
      <c r="L52" s="48"/>
      <c r="M52" s="48"/>
      <c r="N52" s="48"/>
      <c r="O52" s="48"/>
      <c r="P52" s="47"/>
      <c r="Q52" s="47"/>
      <c r="R52" s="47"/>
      <c r="S52" s="47"/>
      <c r="T52" s="31"/>
      <c r="U52" s="19"/>
      <c r="V52" s="19"/>
      <c r="W52" s="3"/>
      <c r="X52" s="3"/>
      <c r="Y52" s="3"/>
      <c r="Z52" s="218"/>
      <c r="AA52" s="218"/>
      <c r="AB52" s="218"/>
      <c r="AC52" s="218"/>
      <c r="AD52" s="218"/>
      <c r="AE52" s="212"/>
    </row>
    <row r="53" spans="1:36" ht="15" customHeight="1">
      <c r="A53" s="217"/>
      <c r="B53" s="217"/>
      <c r="C53" s="37"/>
      <c r="D53" s="37"/>
      <c r="E53" s="3"/>
      <c r="F53" s="3"/>
      <c r="G53" s="3"/>
      <c r="H53" s="4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31"/>
      <c r="U53" s="1"/>
      <c r="V53" s="1"/>
      <c r="W53" s="1"/>
      <c r="X53" s="1"/>
      <c r="Y53" s="1"/>
      <c r="Z53" s="3"/>
      <c r="AA53" s="3"/>
      <c r="AB53" s="3"/>
      <c r="AC53" s="3"/>
      <c r="AD53" s="3"/>
      <c r="AE53" s="3"/>
    </row>
    <row r="54" spans="1:36" ht="27" customHeight="1">
      <c r="A54" s="30"/>
      <c r="B54" s="151" t="s">
        <v>141</v>
      </c>
      <c r="C54" s="30"/>
      <c r="D54" s="1"/>
      <c r="E54" s="1"/>
      <c r="F54" s="1"/>
      <c r="G54" s="1"/>
      <c r="H54" s="1" t="s">
        <v>15</v>
      </c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1"/>
      <c r="U54" s="13"/>
      <c r="V54" s="13"/>
      <c r="W54" s="1"/>
      <c r="X54" s="1"/>
      <c r="Y54" s="1"/>
      <c r="Z54" s="1"/>
      <c r="AA54" s="1"/>
      <c r="AB54" s="1"/>
      <c r="AC54" s="1"/>
      <c r="AD54" s="1"/>
      <c r="AE54" s="1"/>
    </row>
    <row r="55" spans="1:36" ht="27" customHeight="1">
      <c r="A55" s="177"/>
      <c r="B55" s="26" t="s">
        <v>81</v>
      </c>
      <c r="C55" s="13"/>
      <c r="D55" s="9"/>
      <c r="E55" s="9"/>
      <c r="F55" s="9"/>
      <c r="G55" s="9"/>
      <c r="H55" s="215" t="s">
        <v>82</v>
      </c>
      <c r="I55" s="215"/>
      <c r="J55" s="215"/>
      <c r="K55" s="215"/>
      <c r="L55" s="215"/>
      <c r="M55" s="215"/>
      <c r="N55" s="215"/>
      <c r="O55" s="215"/>
      <c r="P55" s="215"/>
      <c r="Q55" s="9"/>
      <c r="R55" s="9"/>
      <c r="S55" s="9"/>
      <c r="T55" s="82"/>
      <c r="U55" s="9"/>
      <c r="V55" s="9"/>
      <c r="W55" s="1"/>
      <c r="X55" s="1"/>
      <c r="Y55" s="1"/>
      <c r="Z55" s="1"/>
      <c r="AA55" s="1"/>
      <c r="AB55" s="1"/>
      <c r="AC55" s="1"/>
      <c r="AD55" s="1"/>
      <c r="AE55" s="1"/>
    </row>
    <row r="56" spans="1:36">
      <c r="A56" s="177"/>
      <c r="B56" s="9"/>
      <c r="C56" s="177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"/>
      <c r="X56" s="1"/>
      <c r="Y56" s="1"/>
      <c r="Z56" s="1"/>
      <c r="AA56" s="1"/>
      <c r="AB56" s="1"/>
      <c r="AC56" s="1"/>
      <c r="AD56" s="1"/>
      <c r="AE56" s="1"/>
    </row>
    <row r="57" spans="1:36">
      <c r="A57" s="177" t="s">
        <v>16</v>
      </c>
      <c r="B57" s="9"/>
      <c r="C57" s="177"/>
      <c r="D57" s="9"/>
      <c r="E57" s="9"/>
      <c r="F57" s="9"/>
      <c r="G57" s="9"/>
      <c r="H57" s="9"/>
      <c r="T57" s="9"/>
      <c r="Z57" s="1"/>
      <c r="AA57" s="1"/>
      <c r="AB57" s="1"/>
      <c r="AC57" s="1"/>
      <c r="AD57" s="1"/>
      <c r="AE57" s="1"/>
    </row>
    <row r="58" spans="1:36">
      <c r="A58" s="180" t="s">
        <v>17</v>
      </c>
    </row>
  </sheetData>
  <mergeCells count="79">
    <mergeCell ref="AD10:AD12"/>
    <mergeCell ref="A2:B5"/>
    <mergeCell ref="C2:AE2"/>
    <mergeCell ref="C3:AE4"/>
    <mergeCell ref="C5:AE6"/>
    <mergeCell ref="A8:AE8"/>
    <mergeCell ref="A10:A13"/>
    <mergeCell ref="B10:B13"/>
    <mergeCell ref="C10:C13"/>
    <mergeCell ref="D10:D13"/>
    <mergeCell ref="E10:V10"/>
    <mergeCell ref="U38:V38"/>
    <mergeCell ref="AE10:AE12"/>
    <mergeCell ref="E11:H11"/>
    <mergeCell ref="I11:R11"/>
    <mergeCell ref="S11:T11"/>
    <mergeCell ref="U11:V11"/>
    <mergeCell ref="J12:K12"/>
    <mergeCell ref="L12:M12"/>
    <mergeCell ref="N12:O12"/>
    <mergeCell ref="S12:T12"/>
    <mergeCell ref="U12:V12"/>
    <mergeCell ref="W10:X11"/>
    <mergeCell ref="Y10:Y12"/>
    <mergeCell ref="Z10:Z12"/>
    <mergeCell ref="AA10:AA12"/>
    <mergeCell ref="AB10:AC11"/>
    <mergeCell ref="A37:D37"/>
    <mergeCell ref="J38:K38"/>
    <mergeCell ref="L38:M38"/>
    <mergeCell ref="N38:O38"/>
    <mergeCell ref="S38:T38"/>
    <mergeCell ref="E43:F43"/>
    <mergeCell ref="I43:O43"/>
    <mergeCell ref="P43:Q43"/>
    <mergeCell ref="A44:A47"/>
    <mergeCell ref="B44:D44"/>
    <mergeCell ref="E44:F44"/>
    <mergeCell ref="H44:H50"/>
    <mergeCell ref="I44:O44"/>
    <mergeCell ref="P44:Q44"/>
    <mergeCell ref="B46:D46"/>
    <mergeCell ref="B47:D47"/>
    <mergeCell ref="E47:F47"/>
    <mergeCell ref="I47:O47"/>
    <mergeCell ref="P47:Q47"/>
    <mergeCell ref="E46:F46"/>
    <mergeCell ref="I46:O46"/>
    <mergeCell ref="B45:D45"/>
    <mergeCell ref="E45:F45"/>
    <mergeCell ref="I45:O45"/>
    <mergeCell ref="P45:Q45"/>
    <mergeCell ref="R45:S45"/>
    <mergeCell ref="H55:P55"/>
    <mergeCell ref="P46:Q46"/>
    <mergeCell ref="R46:S46"/>
    <mergeCell ref="R44:S44"/>
    <mergeCell ref="Z49:AD50"/>
    <mergeCell ref="AB46:AD46"/>
    <mergeCell ref="I48:O48"/>
    <mergeCell ref="P48:Q48"/>
    <mergeCell ref="R48:S48"/>
    <mergeCell ref="V44:W44"/>
    <mergeCell ref="AA44:AD44"/>
    <mergeCell ref="AA45:AD45"/>
    <mergeCell ref="R47:S47"/>
    <mergeCell ref="AE49:AE50"/>
    <mergeCell ref="A50:B50"/>
    <mergeCell ref="I50:O50"/>
    <mergeCell ref="P50:Q50"/>
    <mergeCell ref="R50:S50"/>
    <mergeCell ref="I49:O49"/>
    <mergeCell ref="P49:Q49"/>
    <mergeCell ref="R49:S49"/>
    <mergeCell ref="A51:B51"/>
    <mergeCell ref="Z51:AD52"/>
    <mergeCell ref="AE51:AE52"/>
    <mergeCell ref="A52:B52"/>
    <mergeCell ref="A53:B53"/>
  </mergeCells>
  <pageMargins left="0.37" right="0.33" top="0.75" bottom="0.75" header="0.3" footer="0.3"/>
  <pageSetup paperSize="14" scale="9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6"/>
  <sheetViews>
    <sheetView workbookViewId="0">
      <selection activeCell="C23" sqref="C23"/>
    </sheetView>
  </sheetViews>
  <sheetFormatPr baseColWidth="10" defaultRowHeight="15"/>
  <cols>
    <col min="1" max="1" width="3.28515625" style="150" customWidth="1"/>
    <col min="2" max="2" width="27" customWidth="1"/>
    <col min="3" max="3" width="11.28515625" style="194" customWidth="1"/>
    <col min="4" max="4" width="7.5703125" customWidth="1"/>
    <col min="5" max="5" width="2.5703125" customWidth="1"/>
    <col min="6" max="6" width="3.5703125" customWidth="1"/>
    <col min="7" max="7" width="2.42578125" customWidth="1"/>
    <col min="8" max="9" width="2.7109375" customWidth="1"/>
    <col min="10" max="10" width="2.5703125" customWidth="1"/>
    <col min="11" max="11" width="3" customWidth="1"/>
    <col min="12" max="12" width="2.42578125" customWidth="1"/>
    <col min="13" max="13" width="2.7109375" customWidth="1"/>
    <col min="14" max="14" width="2.140625" customWidth="1"/>
    <col min="15" max="15" width="3" customWidth="1"/>
    <col min="16" max="16" width="3.42578125" customWidth="1"/>
    <col min="17" max="17" width="2.5703125" customWidth="1"/>
    <col min="18" max="18" width="3" customWidth="1"/>
    <col min="19" max="20" width="3.28515625" customWidth="1"/>
    <col min="21" max="21" width="2.7109375" customWidth="1"/>
    <col min="22" max="22" width="3.140625" customWidth="1"/>
    <col min="23" max="23" width="10.42578125" customWidth="1"/>
    <col min="24" max="24" width="9.140625" customWidth="1"/>
    <col min="25" max="25" width="6.28515625" customWidth="1"/>
    <col min="26" max="26" width="4.7109375" customWidth="1"/>
    <col min="27" max="27" width="6.28515625" customWidth="1"/>
    <col min="28" max="29" width="2.85546875" customWidth="1"/>
    <col min="30" max="30" width="13.5703125" customWidth="1"/>
    <col min="31" max="31" width="7.85546875" customWidth="1"/>
  </cols>
  <sheetData>
    <row r="2" spans="1:31" s="14" customFormat="1">
      <c r="A2" s="248"/>
      <c r="B2" s="249"/>
      <c r="C2" s="254" t="s">
        <v>34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</row>
    <row r="3" spans="1:31" s="14" customFormat="1">
      <c r="A3" s="250"/>
      <c r="B3" s="251"/>
      <c r="C3" s="255" t="s">
        <v>59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</row>
    <row r="4" spans="1:31" s="14" customFormat="1">
      <c r="A4" s="250"/>
      <c r="B4" s="251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1:31" s="14" customFormat="1">
      <c r="A5" s="252"/>
      <c r="B5" s="253"/>
      <c r="C5" s="254" t="s">
        <v>176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</row>
    <row r="6" spans="1:31" s="14" customFormat="1">
      <c r="A6" s="99"/>
      <c r="B6" s="16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</row>
    <row r="7" spans="1:31">
      <c r="A7" s="144"/>
      <c r="B7" s="8"/>
      <c r="C7" s="186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>
      <c r="A8" s="256" t="s">
        <v>177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</row>
    <row r="9" spans="1:31" ht="15.75" thickBot="1">
      <c r="A9" s="145"/>
      <c r="B9" s="18"/>
      <c r="C9" s="18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15.75" thickBot="1">
      <c r="A10" s="229" t="s">
        <v>0</v>
      </c>
      <c r="B10" s="229" t="s">
        <v>1</v>
      </c>
      <c r="C10" s="229" t="s">
        <v>3</v>
      </c>
      <c r="D10" s="229" t="s">
        <v>2</v>
      </c>
      <c r="E10" s="286" t="s">
        <v>4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65" t="s">
        <v>26</v>
      </c>
      <c r="X10" s="266"/>
      <c r="Y10" s="269" t="s">
        <v>56</v>
      </c>
      <c r="Z10" s="272" t="s">
        <v>8</v>
      </c>
      <c r="AA10" s="272" t="s">
        <v>40</v>
      </c>
      <c r="AB10" s="275" t="s">
        <v>9</v>
      </c>
      <c r="AC10" s="276"/>
      <c r="AD10" s="279" t="s">
        <v>98</v>
      </c>
      <c r="AE10" s="257" t="s">
        <v>37</v>
      </c>
    </row>
    <row r="11" spans="1:31" ht="15.75" thickBot="1">
      <c r="A11" s="230"/>
      <c r="B11" s="230"/>
      <c r="C11" s="230"/>
      <c r="D11" s="230"/>
      <c r="E11" s="245" t="s">
        <v>5</v>
      </c>
      <c r="F11" s="246"/>
      <c r="G11" s="246"/>
      <c r="H11" s="246"/>
      <c r="I11" s="287" t="s">
        <v>42</v>
      </c>
      <c r="J11" s="246"/>
      <c r="K11" s="246"/>
      <c r="L11" s="246"/>
      <c r="M11" s="246"/>
      <c r="N11" s="246"/>
      <c r="O11" s="246"/>
      <c r="P11" s="246"/>
      <c r="Q11" s="246"/>
      <c r="R11" s="288"/>
      <c r="S11" s="282" t="s">
        <v>85</v>
      </c>
      <c r="T11" s="283"/>
      <c r="U11" s="260" t="s">
        <v>57</v>
      </c>
      <c r="V11" s="261"/>
      <c r="W11" s="267"/>
      <c r="X11" s="268"/>
      <c r="Y11" s="270"/>
      <c r="Z11" s="273"/>
      <c r="AA11" s="273"/>
      <c r="AB11" s="277"/>
      <c r="AC11" s="278"/>
      <c r="AD11" s="280"/>
      <c r="AE11" s="258"/>
    </row>
    <row r="12" spans="1:31" ht="15.75" thickBot="1">
      <c r="A12" s="230"/>
      <c r="B12" s="230"/>
      <c r="C12" s="230"/>
      <c r="D12" s="230"/>
      <c r="E12" s="58" t="s">
        <v>45</v>
      </c>
      <c r="F12" s="59" t="s">
        <v>12</v>
      </c>
      <c r="G12" s="59" t="s">
        <v>44</v>
      </c>
      <c r="H12" s="59" t="s">
        <v>13</v>
      </c>
      <c r="I12" s="88" t="s">
        <v>36</v>
      </c>
      <c r="J12" s="289" t="s">
        <v>43</v>
      </c>
      <c r="K12" s="289"/>
      <c r="L12" s="289" t="s">
        <v>41</v>
      </c>
      <c r="M12" s="289"/>
      <c r="N12" s="242" t="s">
        <v>61</v>
      </c>
      <c r="O12" s="243"/>
      <c r="P12" s="72" t="s">
        <v>62</v>
      </c>
      <c r="Q12" s="86" t="s">
        <v>64</v>
      </c>
      <c r="R12" s="86" t="s">
        <v>63</v>
      </c>
      <c r="S12" s="244" t="s">
        <v>70</v>
      </c>
      <c r="T12" s="244"/>
      <c r="U12" s="284" t="s">
        <v>96</v>
      </c>
      <c r="V12" s="285"/>
      <c r="W12" s="60" t="s">
        <v>6</v>
      </c>
      <c r="X12" s="60" t="s">
        <v>7</v>
      </c>
      <c r="Y12" s="271"/>
      <c r="Z12" s="274"/>
      <c r="AA12" s="274"/>
      <c r="AB12" s="87" t="s">
        <v>10</v>
      </c>
      <c r="AC12" s="87" t="s">
        <v>11</v>
      </c>
      <c r="AD12" s="281"/>
      <c r="AE12" s="259"/>
    </row>
    <row r="13" spans="1:31" ht="15.75" thickBot="1">
      <c r="A13" s="231"/>
      <c r="B13" s="231"/>
      <c r="C13" s="231"/>
      <c r="D13" s="231"/>
      <c r="E13" s="39" t="s">
        <v>83</v>
      </c>
      <c r="F13" s="35" t="s">
        <v>83</v>
      </c>
      <c r="G13" s="35" t="s">
        <v>83</v>
      </c>
      <c r="H13" s="35" t="s">
        <v>83</v>
      </c>
      <c r="I13" s="35" t="s">
        <v>83</v>
      </c>
      <c r="J13" s="35" t="s">
        <v>83</v>
      </c>
      <c r="K13" s="35" t="s">
        <v>84</v>
      </c>
      <c r="L13" s="35" t="s">
        <v>83</v>
      </c>
      <c r="M13" s="35" t="s">
        <v>84</v>
      </c>
      <c r="N13" s="35" t="s">
        <v>83</v>
      </c>
      <c r="O13" s="35" t="s">
        <v>84</v>
      </c>
      <c r="P13" s="35" t="s">
        <v>84</v>
      </c>
      <c r="Q13" s="35" t="s">
        <v>83</v>
      </c>
      <c r="R13" s="35" t="s">
        <v>84</v>
      </c>
      <c r="S13" s="35" t="s">
        <v>83</v>
      </c>
      <c r="T13" s="35" t="s">
        <v>84</v>
      </c>
      <c r="U13" s="40" t="s">
        <v>83</v>
      </c>
      <c r="V13" s="40" t="s">
        <v>84</v>
      </c>
      <c r="W13" s="69"/>
      <c r="X13" s="43"/>
      <c r="Y13" s="17"/>
      <c r="Z13" s="17"/>
      <c r="AA13" s="17"/>
      <c r="AB13" s="17"/>
      <c r="AC13" s="17"/>
      <c r="AD13" s="17"/>
      <c r="AE13" s="17"/>
    </row>
    <row r="14" spans="1:31">
      <c r="A14" s="185">
        <v>1</v>
      </c>
      <c r="B14" s="141" t="s">
        <v>142</v>
      </c>
      <c r="C14" s="141">
        <v>67037487</v>
      </c>
      <c r="D14" s="152" t="s">
        <v>105</v>
      </c>
      <c r="E14" s="137"/>
      <c r="F14" s="137">
        <v>7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43">
        <v>41426</v>
      </c>
      <c r="X14" s="142">
        <v>41432</v>
      </c>
      <c r="Y14" s="138"/>
      <c r="Z14" s="139">
        <f t="shared" ref="Z14:Z34" si="0">SUM(E14+F14+G14+H14+I14+J14+L14+N14+Q14+S14+U14)</f>
        <v>7</v>
      </c>
      <c r="AA14" s="139">
        <f t="shared" ref="AA14:AA34" si="1">SUM(K14+M14+O14+P14+R14+T14+V14)</f>
        <v>0</v>
      </c>
      <c r="AB14" s="136" t="s">
        <v>106</v>
      </c>
      <c r="AC14" s="136"/>
      <c r="AD14" s="136"/>
      <c r="AE14" s="136"/>
    </row>
    <row r="15" spans="1:31">
      <c r="A15" s="147">
        <v>2</v>
      </c>
      <c r="B15" s="41" t="s">
        <v>167</v>
      </c>
      <c r="C15" s="188">
        <v>42694281</v>
      </c>
      <c r="D15" s="42" t="s">
        <v>105</v>
      </c>
      <c r="E15" s="36">
        <v>3</v>
      </c>
      <c r="F15" s="36"/>
      <c r="G15" s="36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57">
        <v>41429</v>
      </c>
      <c r="X15" s="57">
        <v>41431</v>
      </c>
      <c r="Y15" s="32"/>
      <c r="Z15" s="85">
        <f t="shared" si="0"/>
        <v>3</v>
      </c>
      <c r="AA15" s="85">
        <f t="shared" si="1"/>
        <v>0</v>
      </c>
      <c r="AB15" s="41"/>
      <c r="AC15" s="41" t="s">
        <v>106</v>
      </c>
      <c r="AD15" s="41"/>
      <c r="AE15" s="41"/>
    </row>
    <row r="16" spans="1:31">
      <c r="A16" s="147">
        <v>3</v>
      </c>
      <c r="B16" s="41" t="s">
        <v>168</v>
      </c>
      <c r="C16" s="188">
        <v>78705409</v>
      </c>
      <c r="D16" s="42" t="s">
        <v>105</v>
      </c>
      <c r="E16" s="36">
        <v>3</v>
      </c>
      <c r="F16" s="36"/>
      <c r="G16" s="36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57">
        <v>41429</v>
      </c>
      <c r="X16" s="57">
        <v>41431</v>
      </c>
      <c r="Y16" s="32"/>
      <c r="Z16" s="178">
        <f t="shared" si="0"/>
        <v>3</v>
      </c>
      <c r="AA16" s="178">
        <f t="shared" si="1"/>
        <v>0</v>
      </c>
      <c r="AB16" s="41"/>
      <c r="AC16" s="41" t="s">
        <v>106</v>
      </c>
      <c r="AD16" s="41"/>
      <c r="AE16" s="41"/>
    </row>
    <row r="17" spans="1:31">
      <c r="A17" s="147">
        <v>4</v>
      </c>
      <c r="B17" s="41" t="s">
        <v>170</v>
      </c>
      <c r="C17" s="188">
        <v>54253454</v>
      </c>
      <c r="D17" s="42" t="s">
        <v>105</v>
      </c>
      <c r="E17" s="36">
        <v>3</v>
      </c>
      <c r="F17" s="36"/>
      <c r="G17" s="36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57">
        <v>41430</v>
      </c>
      <c r="X17" s="57">
        <v>41432</v>
      </c>
      <c r="Y17" s="32"/>
      <c r="Z17" s="178">
        <f t="shared" si="0"/>
        <v>3</v>
      </c>
      <c r="AA17" s="178">
        <f t="shared" si="1"/>
        <v>0</v>
      </c>
      <c r="AB17" s="41"/>
      <c r="AC17" s="41" t="s">
        <v>106</v>
      </c>
      <c r="AD17" s="41"/>
      <c r="AE17" s="41"/>
    </row>
    <row r="18" spans="1:31">
      <c r="A18" s="147">
        <v>5</v>
      </c>
      <c r="B18" s="41" t="s">
        <v>146</v>
      </c>
      <c r="C18" s="188">
        <v>22115822</v>
      </c>
      <c r="D18" s="42" t="s">
        <v>105</v>
      </c>
      <c r="E18" s="36">
        <v>2</v>
      </c>
      <c r="F18" s="36"/>
      <c r="G18" s="36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7">
        <v>41431</v>
      </c>
      <c r="X18" s="57">
        <v>41432</v>
      </c>
      <c r="Y18" s="32"/>
      <c r="Z18" s="178">
        <f t="shared" si="0"/>
        <v>2</v>
      </c>
      <c r="AA18" s="178">
        <f t="shared" si="1"/>
        <v>0</v>
      </c>
      <c r="AB18" s="41"/>
      <c r="AC18" s="41" t="s">
        <v>106</v>
      </c>
      <c r="AD18" s="41"/>
      <c r="AE18" s="41"/>
    </row>
    <row r="19" spans="1:31">
      <c r="A19" s="147">
        <v>6</v>
      </c>
      <c r="B19" s="41" t="s">
        <v>171</v>
      </c>
      <c r="C19" s="188">
        <v>39173078</v>
      </c>
      <c r="D19" s="42" t="s">
        <v>105</v>
      </c>
      <c r="E19" s="36">
        <v>3</v>
      </c>
      <c r="F19" s="36"/>
      <c r="G19" s="36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7">
        <v>41432</v>
      </c>
      <c r="X19" s="57">
        <v>41434</v>
      </c>
      <c r="Y19" s="32"/>
      <c r="Z19" s="178">
        <f t="shared" si="0"/>
        <v>3</v>
      </c>
      <c r="AA19" s="178">
        <f t="shared" si="1"/>
        <v>0</v>
      </c>
      <c r="AB19" s="41"/>
      <c r="AC19" s="41" t="s">
        <v>106</v>
      </c>
      <c r="AD19" s="41"/>
      <c r="AE19" s="41"/>
    </row>
    <row r="20" spans="1:31">
      <c r="A20" s="147">
        <v>7</v>
      </c>
      <c r="B20" s="41" t="s">
        <v>172</v>
      </c>
      <c r="C20" s="188">
        <v>39215572</v>
      </c>
      <c r="D20" s="42" t="s">
        <v>105</v>
      </c>
      <c r="E20" s="36">
        <v>2</v>
      </c>
      <c r="F20" s="36"/>
      <c r="G20" s="36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57">
        <v>406680</v>
      </c>
      <c r="X20" s="57">
        <v>41439</v>
      </c>
      <c r="Y20" s="32"/>
      <c r="Z20" s="85">
        <f t="shared" si="0"/>
        <v>2</v>
      </c>
      <c r="AA20" s="178">
        <f t="shared" si="1"/>
        <v>0</v>
      </c>
      <c r="AB20" s="41"/>
      <c r="AC20" s="41" t="s">
        <v>106</v>
      </c>
      <c r="AD20" s="41"/>
      <c r="AE20" s="41"/>
    </row>
    <row r="21" spans="1:31">
      <c r="A21" s="147">
        <v>8</v>
      </c>
      <c r="B21" s="41" t="s">
        <v>173</v>
      </c>
      <c r="C21" s="188">
        <v>71371585</v>
      </c>
      <c r="D21" s="42" t="s">
        <v>174</v>
      </c>
      <c r="E21" s="36">
        <v>1</v>
      </c>
      <c r="F21" s="36"/>
      <c r="G21" s="36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57">
        <v>41442</v>
      </c>
      <c r="X21" s="57">
        <v>41442</v>
      </c>
      <c r="Y21" s="32"/>
      <c r="Z21" s="85">
        <f t="shared" si="0"/>
        <v>1</v>
      </c>
      <c r="AA21" s="85">
        <f t="shared" si="1"/>
        <v>0</v>
      </c>
      <c r="AB21" s="41"/>
      <c r="AC21" s="41" t="s">
        <v>106</v>
      </c>
      <c r="AD21" s="41"/>
      <c r="AE21" s="41"/>
    </row>
    <row r="22" spans="1:31">
      <c r="A22" s="147">
        <v>9</v>
      </c>
      <c r="B22" s="41" t="s">
        <v>175</v>
      </c>
      <c r="C22" s="188">
        <v>1017128992</v>
      </c>
      <c r="D22" s="42" t="s">
        <v>105</v>
      </c>
      <c r="E22" s="36">
        <v>2</v>
      </c>
      <c r="F22" s="36"/>
      <c r="G22" s="36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57">
        <v>41437</v>
      </c>
      <c r="X22" s="57">
        <v>41438</v>
      </c>
      <c r="Y22" s="32"/>
      <c r="Z22" s="85">
        <f t="shared" si="0"/>
        <v>2</v>
      </c>
      <c r="AA22" s="85">
        <f t="shared" si="1"/>
        <v>0</v>
      </c>
      <c r="AB22" s="41"/>
      <c r="AC22" s="41" t="s">
        <v>106</v>
      </c>
      <c r="AD22" s="41"/>
      <c r="AE22" s="41"/>
    </row>
    <row r="23" spans="1:31">
      <c r="A23" s="147">
        <v>10</v>
      </c>
      <c r="B23" s="41" t="s">
        <v>178</v>
      </c>
      <c r="C23" s="188">
        <v>43756576</v>
      </c>
      <c r="D23" s="42" t="s">
        <v>105</v>
      </c>
      <c r="E23" s="36">
        <v>7</v>
      </c>
      <c r="F23" s="36"/>
      <c r="G23" s="36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57">
        <v>41433</v>
      </c>
      <c r="X23" s="57">
        <v>41439</v>
      </c>
      <c r="Y23" s="32"/>
      <c r="Z23" s="85">
        <f t="shared" si="0"/>
        <v>7</v>
      </c>
      <c r="AA23" s="85">
        <f t="shared" si="1"/>
        <v>0</v>
      </c>
      <c r="AB23" s="41"/>
      <c r="AC23" s="41" t="s">
        <v>106</v>
      </c>
      <c r="AD23" s="41"/>
      <c r="AE23" s="41"/>
    </row>
    <row r="24" spans="1:31">
      <c r="A24" s="147"/>
      <c r="B24" s="41"/>
      <c r="C24" s="188"/>
      <c r="D24" s="42"/>
      <c r="E24" s="36"/>
      <c r="F24" s="36"/>
      <c r="G24" s="36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57"/>
      <c r="X24" s="57"/>
      <c r="Y24" s="32"/>
      <c r="Z24" s="85">
        <f t="shared" si="0"/>
        <v>0</v>
      </c>
      <c r="AA24" s="85">
        <f t="shared" si="1"/>
        <v>0</v>
      </c>
      <c r="AB24" s="41"/>
      <c r="AC24" s="41"/>
      <c r="AD24" s="41"/>
      <c r="AE24" s="41"/>
    </row>
    <row r="25" spans="1:31">
      <c r="A25" s="147"/>
      <c r="B25" s="41"/>
      <c r="C25" s="188"/>
      <c r="D25" s="42"/>
      <c r="E25" s="36"/>
      <c r="F25" s="36"/>
      <c r="G25" s="36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57"/>
      <c r="X25" s="57"/>
      <c r="Y25" s="32"/>
      <c r="Z25" s="85">
        <f t="shared" si="0"/>
        <v>0</v>
      </c>
      <c r="AA25" s="85">
        <f t="shared" si="1"/>
        <v>0</v>
      </c>
      <c r="AB25" s="41"/>
      <c r="AC25" s="41"/>
      <c r="AD25" s="41"/>
      <c r="AE25" s="41"/>
    </row>
    <row r="26" spans="1:31">
      <c r="A26" s="147"/>
      <c r="B26" s="41"/>
      <c r="C26" s="188"/>
      <c r="D26" s="42"/>
      <c r="E26" s="36"/>
      <c r="F26" s="36"/>
      <c r="G26" s="36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57"/>
      <c r="X26" s="57"/>
      <c r="Y26" s="32"/>
      <c r="Z26" s="85">
        <f t="shared" si="0"/>
        <v>0</v>
      </c>
      <c r="AA26" s="85">
        <f t="shared" si="1"/>
        <v>0</v>
      </c>
      <c r="AB26" s="41"/>
      <c r="AC26" s="41"/>
      <c r="AD26" s="41"/>
      <c r="AE26" s="41"/>
    </row>
    <row r="27" spans="1:31">
      <c r="A27" s="147"/>
      <c r="B27" s="41"/>
      <c r="C27" s="188"/>
      <c r="D27" s="42"/>
      <c r="E27" s="36"/>
      <c r="F27" s="36"/>
      <c r="G27" s="36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57"/>
      <c r="X27" s="57"/>
      <c r="Y27" s="32"/>
      <c r="Z27" s="85">
        <f t="shared" si="0"/>
        <v>0</v>
      </c>
      <c r="AA27" s="85">
        <f t="shared" si="1"/>
        <v>0</v>
      </c>
      <c r="AB27" s="41"/>
      <c r="AC27" s="41"/>
      <c r="AD27" s="41"/>
      <c r="AE27" s="41"/>
    </row>
    <row r="28" spans="1:31">
      <c r="A28" s="147"/>
      <c r="B28" s="41"/>
      <c r="C28" s="188"/>
      <c r="D28" s="42"/>
      <c r="E28" s="36"/>
      <c r="F28" s="36"/>
      <c r="G28" s="36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57"/>
      <c r="X28" s="57"/>
      <c r="Y28" s="32"/>
      <c r="Z28" s="85">
        <f t="shared" si="0"/>
        <v>0</v>
      </c>
      <c r="AA28" s="85">
        <f t="shared" si="1"/>
        <v>0</v>
      </c>
      <c r="AB28" s="41"/>
      <c r="AC28" s="41"/>
      <c r="AD28" s="41"/>
      <c r="AE28" s="41"/>
    </row>
    <row r="29" spans="1:31">
      <c r="A29" s="147"/>
      <c r="B29" s="41"/>
      <c r="C29" s="188"/>
      <c r="D29" s="42"/>
      <c r="E29" s="36"/>
      <c r="F29" s="36"/>
      <c r="G29" s="36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57"/>
      <c r="X29" s="57"/>
      <c r="Y29" s="32"/>
      <c r="Z29" s="85">
        <f t="shared" si="0"/>
        <v>0</v>
      </c>
      <c r="AA29" s="85">
        <f t="shared" si="1"/>
        <v>0</v>
      </c>
      <c r="AB29" s="41"/>
      <c r="AC29" s="41"/>
      <c r="AD29" s="41"/>
      <c r="AE29" s="41"/>
    </row>
    <row r="30" spans="1:31">
      <c r="A30" s="147"/>
      <c r="B30" s="41"/>
      <c r="C30" s="188"/>
      <c r="D30" s="42"/>
      <c r="E30" s="36"/>
      <c r="F30" s="36"/>
      <c r="G30" s="36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57"/>
      <c r="X30" s="57"/>
      <c r="Y30" s="32"/>
      <c r="Z30" s="85">
        <f t="shared" si="0"/>
        <v>0</v>
      </c>
      <c r="AA30" s="85">
        <f t="shared" si="1"/>
        <v>0</v>
      </c>
      <c r="AB30" s="41"/>
      <c r="AC30" s="41"/>
      <c r="AD30" s="41"/>
      <c r="AE30" s="41"/>
    </row>
    <row r="31" spans="1:31">
      <c r="A31" s="147"/>
      <c r="B31" s="41"/>
      <c r="C31" s="188"/>
      <c r="D31" s="42"/>
      <c r="E31" s="36"/>
      <c r="F31" s="36"/>
      <c r="G31" s="36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7"/>
      <c r="X31" s="57"/>
      <c r="Y31" s="32"/>
      <c r="Z31" s="85">
        <f t="shared" si="0"/>
        <v>0</v>
      </c>
      <c r="AA31" s="85">
        <f t="shared" si="1"/>
        <v>0</v>
      </c>
      <c r="AB31" s="41"/>
      <c r="AC31" s="41"/>
      <c r="AD31" s="41"/>
      <c r="AE31" s="41"/>
    </row>
    <row r="32" spans="1:31">
      <c r="A32" s="147"/>
      <c r="B32" s="41"/>
      <c r="C32" s="188"/>
      <c r="D32" s="42"/>
      <c r="E32" s="36"/>
      <c r="F32" s="36"/>
      <c r="G32" s="36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57"/>
      <c r="X32" s="57"/>
      <c r="Y32" s="32"/>
      <c r="Z32" s="85">
        <f t="shared" si="0"/>
        <v>0</v>
      </c>
      <c r="AA32" s="85">
        <f t="shared" si="1"/>
        <v>0</v>
      </c>
      <c r="AB32" s="41"/>
      <c r="AC32" s="41"/>
      <c r="AD32" s="41"/>
      <c r="AE32" s="41"/>
    </row>
    <row r="33" spans="1:36">
      <c r="A33" s="147"/>
      <c r="B33" s="41"/>
      <c r="C33" s="188"/>
      <c r="D33" s="42"/>
      <c r="E33" s="36"/>
      <c r="F33" s="36"/>
      <c r="G33" s="36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57"/>
      <c r="X33" s="57"/>
      <c r="Y33" s="32"/>
      <c r="Z33" s="85">
        <f t="shared" si="0"/>
        <v>0</v>
      </c>
      <c r="AA33" s="85">
        <f t="shared" si="1"/>
        <v>0</v>
      </c>
      <c r="AB33" s="41"/>
      <c r="AC33" s="41"/>
      <c r="AD33" s="41"/>
      <c r="AE33" s="41"/>
    </row>
    <row r="34" spans="1:36">
      <c r="A34" s="147"/>
      <c r="B34" s="41"/>
      <c r="C34" s="188"/>
      <c r="D34" s="42"/>
      <c r="E34" s="36"/>
      <c r="F34" s="36"/>
      <c r="G34" s="36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57"/>
      <c r="X34" s="57"/>
      <c r="Y34" s="32"/>
      <c r="Z34" s="85">
        <f t="shared" si="0"/>
        <v>0</v>
      </c>
      <c r="AA34" s="85">
        <f t="shared" si="1"/>
        <v>0</v>
      </c>
      <c r="AB34" s="41"/>
      <c r="AC34" s="41"/>
      <c r="AD34" s="41"/>
      <c r="AE34" s="41"/>
    </row>
    <row r="35" spans="1:36">
      <c r="A35" s="262" t="s">
        <v>78</v>
      </c>
      <c r="B35" s="263"/>
      <c r="C35" s="263"/>
      <c r="D35" s="264"/>
      <c r="E35" s="53">
        <f t="shared" ref="E35:G35" si="2">SUM(E13:E34)</f>
        <v>26</v>
      </c>
      <c r="F35" s="53">
        <f t="shared" si="2"/>
        <v>7</v>
      </c>
      <c r="G35" s="53">
        <f t="shared" si="2"/>
        <v>0</v>
      </c>
      <c r="H35" s="53">
        <f>SUM(H13:H34)</f>
        <v>0</v>
      </c>
      <c r="I35" s="54">
        <f t="shared" ref="I35:V35" si="3">SUM(I13:I34)</f>
        <v>0</v>
      </c>
      <c r="J35" s="54">
        <f t="shared" si="3"/>
        <v>0</v>
      </c>
      <c r="K35" s="54">
        <f t="shared" si="3"/>
        <v>0</v>
      </c>
      <c r="L35" s="54">
        <f t="shared" si="3"/>
        <v>0</v>
      </c>
      <c r="M35" s="54">
        <f t="shared" si="3"/>
        <v>0</v>
      </c>
      <c r="N35" s="54">
        <f t="shared" si="3"/>
        <v>0</v>
      </c>
      <c r="O35" s="54">
        <f t="shared" si="3"/>
        <v>0</v>
      </c>
      <c r="P35" s="54">
        <f t="shared" si="3"/>
        <v>0</v>
      </c>
      <c r="Q35" s="54">
        <f t="shared" si="3"/>
        <v>0</v>
      </c>
      <c r="R35" s="54">
        <f t="shared" si="3"/>
        <v>0</v>
      </c>
      <c r="S35" s="55">
        <f t="shared" si="3"/>
        <v>0</v>
      </c>
      <c r="T35" s="55">
        <f t="shared" si="3"/>
        <v>0</v>
      </c>
      <c r="U35" s="56">
        <f t="shared" si="3"/>
        <v>0</v>
      </c>
      <c r="V35" s="56">
        <f t="shared" si="3"/>
        <v>0</v>
      </c>
      <c r="W35" s="44"/>
      <c r="X35" s="44"/>
      <c r="Y35" s="32"/>
      <c r="Z35" s="52">
        <f>SUM(Z14:Z34)</f>
        <v>33</v>
      </c>
      <c r="AA35" s="52">
        <f>SUM(AA14:AA34)</f>
        <v>0</v>
      </c>
      <c r="AB35" s="41"/>
      <c r="AC35" s="41"/>
      <c r="AD35" s="41"/>
      <c r="AE35" s="41"/>
    </row>
    <row r="36" spans="1:36" ht="36">
      <c r="A36" s="29"/>
      <c r="B36" s="30"/>
      <c r="C36" s="189"/>
      <c r="D36" s="30"/>
      <c r="E36" s="49" t="s">
        <v>45</v>
      </c>
      <c r="F36" s="49" t="s">
        <v>12</v>
      </c>
      <c r="G36" s="49" t="s">
        <v>44</v>
      </c>
      <c r="H36" s="49" t="s">
        <v>13</v>
      </c>
      <c r="I36" s="86" t="s">
        <v>36</v>
      </c>
      <c r="J36" s="238" t="s">
        <v>43</v>
      </c>
      <c r="K36" s="238"/>
      <c r="L36" s="238" t="s">
        <v>41</v>
      </c>
      <c r="M36" s="238"/>
      <c r="N36" s="238" t="s">
        <v>61</v>
      </c>
      <c r="O36" s="238"/>
      <c r="P36" s="72" t="s">
        <v>62</v>
      </c>
      <c r="Q36" s="86" t="s">
        <v>64</v>
      </c>
      <c r="R36" s="86" t="s">
        <v>63</v>
      </c>
      <c r="S36" s="237" t="s">
        <v>70</v>
      </c>
      <c r="T36" s="237"/>
      <c r="U36" s="235" t="s">
        <v>96</v>
      </c>
      <c r="V36" s="235"/>
      <c r="W36" s="73"/>
      <c r="X36" s="73"/>
      <c r="Y36" s="73"/>
      <c r="Z36" s="50" t="s">
        <v>8</v>
      </c>
      <c r="AA36" s="50" t="s">
        <v>40</v>
      </c>
      <c r="AB36" s="1"/>
      <c r="AC36" s="1"/>
      <c r="AD36" s="1"/>
      <c r="AE36" s="1"/>
    </row>
    <row r="37" spans="1:36">
      <c r="A37" s="29"/>
      <c r="B37" s="30"/>
      <c r="C37" s="189"/>
      <c r="D37" s="8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  <c r="T37" s="91"/>
      <c r="U37" s="92"/>
      <c r="V37" s="92"/>
      <c r="W37" s="93"/>
      <c r="X37" s="1"/>
      <c r="Y37" s="1"/>
      <c r="Z37" s="51"/>
      <c r="AA37" s="51"/>
      <c r="AB37" s="1"/>
      <c r="AC37" s="1"/>
      <c r="AD37" s="1"/>
      <c r="AE37" s="1"/>
    </row>
    <row r="38" spans="1:36" ht="17.25" customHeight="1">
      <c r="A38" s="29"/>
      <c r="B38" s="30"/>
      <c r="C38" s="189"/>
      <c r="D38" s="89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T38" s="91"/>
      <c r="U38" s="92"/>
      <c r="V38" s="92"/>
      <c r="W38" s="93"/>
      <c r="X38" s="1"/>
      <c r="Y38" s="1"/>
      <c r="Z38" s="51"/>
      <c r="AA38" s="51"/>
      <c r="AB38" s="1"/>
      <c r="AC38" s="1"/>
      <c r="AD38" s="1"/>
      <c r="AE38" s="1"/>
    </row>
    <row r="39" spans="1:36" ht="17.25" customHeight="1">
      <c r="A39" s="29"/>
      <c r="B39" s="30"/>
      <c r="C39" s="189"/>
      <c r="D39" s="89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1"/>
      <c r="T39" s="91"/>
      <c r="U39" s="92"/>
      <c r="V39" s="92"/>
      <c r="W39" s="93"/>
      <c r="X39" s="1"/>
      <c r="Y39" s="1"/>
      <c r="Z39" s="51"/>
      <c r="AA39" s="51"/>
      <c r="AB39" s="1"/>
      <c r="AC39" s="1"/>
      <c r="AD39" s="1"/>
      <c r="AE39" s="1"/>
    </row>
    <row r="40" spans="1:36" ht="20.100000000000001" customHeight="1">
      <c r="A40" s="29"/>
      <c r="B40" s="30"/>
      <c r="C40" s="189"/>
      <c r="D40" s="89"/>
      <c r="E40" s="89"/>
      <c r="F40" s="89"/>
      <c r="G40" s="89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1"/>
      <c r="Y40" s="1"/>
      <c r="Z40" s="51"/>
      <c r="AA40" s="51"/>
      <c r="AB40" s="1"/>
      <c r="AC40" s="1"/>
      <c r="AD40" s="1"/>
      <c r="AE40" s="1"/>
    </row>
    <row r="41" spans="1:36" ht="10.5" customHeight="1">
      <c r="B41" s="1"/>
      <c r="C41" s="189"/>
      <c r="E41" s="234" t="s">
        <v>83</v>
      </c>
      <c r="F41" s="234"/>
      <c r="G41" s="33"/>
      <c r="H41" s="1"/>
      <c r="I41" s="239"/>
      <c r="J41" s="239"/>
      <c r="K41" s="239"/>
      <c r="L41" s="239"/>
      <c r="M41" s="239"/>
      <c r="N41" s="239"/>
      <c r="O41" s="239"/>
      <c r="P41" s="232" t="s">
        <v>83</v>
      </c>
      <c r="Q41" s="233"/>
      <c r="R41" s="70" t="s">
        <v>84</v>
      </c>
      <c r="S41" s="71"/>
      <c r="T41" s="33"/>
      <c r="V41" s="1"/>
      <c r="W41" s="1"/>
      <c r="X41" s="85" t="s">
        <v>83</v>
      </c>
      <c r="Y41" s="85" t="s">
        <v>84</v>
      </c>
      <c r="Z41" s="51"/>
      <c r="AA41" s="51"/>
      <c r="AB41" s="1"/>
      <c r="AC41" s="1"/>
      <c r="AD41" s="1"/>
      <c r="AE41" s="1"/>
    </row>
    <row r="42" spans="1:36" ht="51" customHeight="1">
      <c r="A42" s="222" t="s">
        <v>5</v>
      </c>
      <c r="B42" s="216" t="s">
        <v>46</v>
      </c>
      <c r="C42" s="216"/>
      <c r="D42" s="216"/>
      <c r="E42" s="212">
        <f>SUM(E35)</f>
        <v>26</v>
      </c>
      <c r="F42" s="212"/>
      <c r="G42" s="20"/>
      <c r="H42" s="225" t="s">
        <v>86</v>
      </c>
      <c r="I42" s="228" t="s">
        <v>35</v>
      </c>
      <c r="J42" s="228"/>
      <c r="K42" s="228"/>
      <c r="L42" s="228"/>
      <c r="M42" s="228"/>
      <c r="N42" s="228"/>
      <c r="O42" s="228"/>
      <c r="P42" s="213">
        <f>SUM(I35)</f>
        <v>0</v>
      </c>
      <c r="Q42" s="214"/>
      <c r="R42" s="213"/>
      <c r="S42" s="214"/>
      <c r="T42" s="31"/>
      <c r="U42" s="67" t="s">
        <v>57</v>
      </c>
      <c r="V42" s="240" t="s">
        <v>72</v>
      </c>
      <c r="W42" s="241"/>
      <c r="X42" s="83">
        <f>SUM(U35)</f>
        <v>0</v>
      </c>
      <c r="Y42" s="83">
        <f>SUM(V35)</f>
        <v>0</v>
      </c>
      <c r="AA42" s="218" t="s">
        <v>49</v>
      </c>
      <c r="AB42" s="218"/>
      <c r="AC42" s="218"/>
      <c r="AD42" s="218"/>
      <c r="AE42" s="81">
        <f>+Z35</f>
        <v>33</v>
      </c>
      <c r="AF42" s="2"/>
      <c r="AG42" s="2"/>
    </row>
    <row r="43" spans="1:36" ht="24.75" customHeight="1">
      <c r="A43" s="223"/>
      <c r="B43" s="216" t="s">
        <v>65</v>
      </c>
      <c r="C43" s="216"/>
      <c r="D43" s="216"/>
      <c r="E43" s="212">
        <f>SUM(F35)</f>
        <v>7</v>
      </c>
      <c r="F43" s="212"/>
      <c r="G43" s="21"/>
      <c r="H43" s="226"/>
      <c r="I43" s="228" t="s">
        <v>47</v>
      </c>
      <c r="J43" s="228"/>
      <c r="K43" s="228"/>
      <c r="L43" s="228"/>
      <c r="M43" s="228"/>
      <c r="N43" s="228"/>
      <c r="O43" s="228"/>
      <c r="P43" s="213">
        <f>SUM(J35)</f>
        <v>0</v>
      </c>
      <c r="Q43" s="214"/>
      <c r="R43" s="213">
        <f>SUM(K35)</f>
        <v>0</v>
      </c>
      <c r="S43" s="214"/>
      <c r="T43" s="31"/>
      <c r="U43" s="5"/>
      <c r="V43" s="5"/>
      <c r="W43" s="28"/>
      <c r="X43" s="28"/>
      <c r="Y43" s="28"/>
      <c r="AA43" s="219" t="s">
        <v>76</v>
      </c>
      <c r="AB43" s="220"/>
      <c r="AC43" s="220"/>
      <c r="AD43" s="221"/>
      <c r="AE43" s="81">
        <f>+AA35</f>
        <v>0</v>
      </c>
      <c r="AF43" s="2"/>
      <c r="AG43" s="2"/>
    </row>
    <row r="44" spans="1:36" ht="29.25" customHeight="1">
      <c r="A44" s="223"/>
      <c r="B44" s="216" t="s">
        <v>60</v>
      </c>
      <c r="C44" s="216"/>
      <c r="D44" s="216"/>
      <c r="E44" s="212">
        <f>SUM(G35)</f>
        <v>0</v>
      </c>
      <c r="F44" s="212"/>
      <c r="G44" s="34"/>
      <c r="H44" s="226"/>
      <c r="I44" s="216" t="s">
        <v>48</v>
      </c>
      <c r="J44" s="216"/>
      <c r="K44" s="216"/>
      <c r="L44" s="216"/>
      <c r="M44" s="216"/>
      <c r="N44" s="216"/>
      <c r="O44" s="216"/>
      <c r="P44" s="213">
        <f>SUM(L35)</f>
        <v>0</v>
      </c>
      <c r="Q44" s="214"/>
      <c r="R44" s="213">
        <f>SUM(M35)</f>
        <v>0</v>
      </c>
      <c r="S44" s="214"/>
      <c r="T44" s="31"/>
      <c r="U44" s="7"/>
      <c r="V44" s="7"/>
      <c r="W44" s="4"/>
      <c r="X44" s="4"/>
      <c r="Y44" s="4"/>
      <c r="Z44" s="28"/>
      <c r="AA44" s="21"/>
      <c r="AB44" s="247"/>
      <c r="AC44" s="247"/>
      <c r="AD44" s="247"/>
      <c r="AE44" s="4"/>
      <c r="AF44" s="2"/>
      <c r="AG44" s="2"/>
    </row>
    <row r="45" spans="1:36" ht="24.75" customHeight="1">
      <c r="A45" s="224"/>
      <c r="B45" s="216" t="s">
        <v>60</v>
      </c>
      <c r="C45" s="216"/>
      <c r="D45" s="216"/>
      <c r="E45" s="212">
        <f>SUM(H35)</f>
        <v>0</v>
      </c>
      <c r="F45" s="212"/>
      <c r="G45" s="4"/>
      <c r="H45" s="226"/>
      <c r="I45" s="216" t="s">
        <v>66</v>
      </c>
      <c r="J45" s="216"/>
      <c r="K45" s="216"/>
      <c r="L45" s="216"/>
      <c r="M45" s="216"/>
      <c r="N45" s="216"/>
      <c r="O45" s="216"/>
      <c r="P45" s="213">
        <f>SUM(N35)</f>
        <v>0</v>
      </c>
      <c r="Q45" s="214"/>
      <c r="R45" s="213">
        <f>SUM(O35)</f>
        <v>0</v>
      </c>
      <c r="S45" s="214"/>
      <c r="T45" s="31"/>
      <c r="U45" s="7"/>
      <c r="V45" s="7"/>
      <c r="W45" s="4"/>
      <c r="X45" s="4"/>
      <c r="Y45" s="4"/>
      <c r="Z45" s="4"/>
      <c r="AA45" s="4"/>
      <c r="AB45" s="4"/>
      <c r="AC45" s="4"/>
      <c r="AD45" s="4"/>
      <c r="AE45" s="4"/>
      <c r="AF45" s="2"/>
      <c r="AG45" s="2"/>
    </row>
    <row r="46" spans="1:36" ht="18.75" customHeight="1">
      <c r="A46" s="179"/>
      <c r="B46" s="4"/>
      <c r="C46" s="189"/>
      <c r="D46" s="4"/>
      <c r="E46" s="4"/>
      <c r="F46" s="4"/>
      <c r="G46" s="4"/>
      <c r="H46" s="226"/>
      <c r="I46" s="216" t="s">
        <v>67</v>
      </c>
      <c r="J46" s="216"/>
      <c r="K46" s="216"/>
      <c r="L46" s="216"/>
      <c r="M46" s="216"/>
      <c r="N46" s="216"/>
      <c r="O46" s="216"/>
      <c r="P46" s="213">
        <v>0</v>
      </c>
      <c r="Q46" s="214"/>
      <c r="R46" s="213">
        <f>+P35</f>
        <v>0</v>
      </c>
      <c r="S46" s="214"/>
      <c r="T46" s="31"/>
      <c r="U46" s="5"/>
      <c r="V46" s="5"/>
      <c r="W46" s="22"/>
      <c r="X46" s="22"/>
      <c r="Y46" s="22"/>
      <c r="Z46" s="4"/>
      <c r="AA46" s="4"/>
      <c r="AB46" s="4"/>
      <c r="AC46" s="4"/>
      <c r="AD46" s="4"/>
      <c r="AE46" s="4"/>
      <c r="AF46" s="2"/>
      <c r="AG46" s="2"/>
    </row>
    <row r="47" spans="1:36" ht="18.75" customHeight="1">
      <c r="A47" s="179"/>
      <c r="B47" s="3"/>
      <c r="C47" s="190" t="s">
        <v>83</v>
      </c>
      <c r="D47" s="85" t="s">
        <v>84</v>
      </c>
      <c r="E47" s="33"/>
      <c r="F47" s="33"/>
      <c r="G47" s="33"/>
      <c r="H47" s="226"/>
      <c r="I47" s="216" t="s">
        <v>68</v>
      </c>
      <c r="J47" s="216"/>
      <c r="K47" s="216"/>
      <c r="L47" s="216"/>
      <c r="M47" s="216"/>
      <c r="N47" s="216"/>
      <c r="O47" s="216"/>
      <c r="P47" s="213">
        <f>+Q35</f>
        <v>0</v>
      </c>
      <c r="Q47" s="214"/>
      <c r="R47" s="213"/>
      <c r="S47" s="214"/>
      <c r="U47" s="19"/>
      <c r="V47" s="19"/>
      <c r="W47" s="3"/>
      <c r="X47" s="3"/>
      <c r="Y47" s="3"/>
      <c r="Z47" s="218" t="s">
        <v>38</v>
      </c>
      <c r="AA47" s="218"/>
      <c r="AB47" s="218"/>
      <c r="AC47" s="218"/>
      <c r="AD47" s="218"/>
      <c r="AE47" s="212">
        <f>C48</f>
        <v>0</v>
      </c>
      <c r="AF47" s="5"/>
      <c r="AG47" s="5"/>
      <c r="AH47" s="5"/>
      <c r="AI47" s="5"/>
      <c r="AJ47" s="5"/>
    </row>
    <row r="48" spans="1:36" ht="18.75" customHeight="1">
      <c r="A48" s="236" t="s">
        <v>71</v>
      </c>
      <c r="B48" s="236"/>
      <c r="C48" s="191">
        <f>SUM(S35)</f>
        <v>0</v>
      </c>
      <c r="D48" s="63">
        <f>SUM(T35)</f>
        <v>0</v>
      </c>
      <c r="E48" s="3"/>
      <c r="F48" s="3"/>
      <c r="G48" s="3"/>
      <c r="H48" s="227"/>
      <c r="I48" s="216" t="s">
        <v>69</v>
      </c>
      <c r="J48" s="216"/>
      <c r="K48" s="216"/>
      <c r="L48" s="216"/>
      <c r="M48" s="216"/>
      <c r="N48" s="216"/>
      <c r="O48" s="216"/>
      <c r="P48" s="213"/>
      <c r="Q48" s="214"/>
      <c r="R48" s="213">
        <f>+R35</f>
        <v>0</v>
      </c>
      <c r="S48" s="214"/>
      <c r="T48" s="33"/>
      <c r="U48" s="19"/>
      <c r="V48" s="19"/>
      <c r="W48" s="3"/>
      <c r="X48" s="3"/>
      <c r="Y48" s="3"/>
      <c r="Z48" s="218"/>
      <c r="AA48" s="218"/>
      <c r="AB48" s="218"/>
      <c r="AC48" s="218"/>
      <c r="AD48" s="218"/>
      <c r="AE48" s="212"/>
    </row>
    <row r="49" spans="1:31" ht="15" customHeight="1">
      <c r="A49" s="217"/>
      <c r="B49" s="217"/>
      <c r="C49" s="127"/>
      <c r="D49" s="37"/>
      <c r="E49" s="3"/>
      <c r="F49" s="3"/>
      <c r="G49" s="3"/>
      <c r="H49" s="45"/>
      <c r="I49" s="46"/>
      <c r="J49" s="46"/>
      <c r="K49" s="46"/>
      <c r="L49" s="46"/>
      <c r="M49" s="46"/>
      <c r="N49" s="46"/>
      <c r="O49" s="46"/>
      <c r="P49" s="47"/>
      <c r="Q49" s="47"/>
      <c r="R49" s="47"/>
      <c r="S49" s="47"/>
      <c r="T49" s="31"/>
      <c r="U49" s="19"/>
      <c r="V49" s="19"/>
      <c r="W49" s="3"/>
      <c r="X49" s="3"/>
      <c r="Y49" s="3"/>
      <c r="Z49" s="218" t="s">
        <v>77</v>
      </c>
      <c r="AA49" s="218"/>
      <c r="AB49" s="218"/>
      <c r="AC49" s="218"/>
      <c r="AD49" s="218"/>
      <c r="AE49" s="212">
        <f>D48</f>
        <v>0</v>
      </c>
    </row>
    <row r="50" spans="1:31" ht="15" customHeight="1">
      <c r="A50" s="217"/>
      <c r="B50" s="217"/>
      <c r="C50" s="127"/>
      <c r="D50" s="37"/>
      <c r="E50" s="3"/>
      <c r="F50" s="3"/>
      <c r="G50" s="3"/>
      <c r="H50" s="45"/>
      <c r="I50" s="48"/>
      <c r="J50" s="48"/>
      <c r="K50" s="48"/>
      <c r="L50" s="48"/>
      <c r="M50" s="48"/>
      <c r="N50" s="48"/>
      <c r="O50" s="48"/>
      <c r="P50" s="47"/>
      <c r="Q50" s="47"/>
      <c r="R50" s="47"/>
      <c r="S50" s="47"/>
      <c r="T50" s="31"/>
      <c r="U50" s="19"/>
      <c r="V50" s="19"/>
      <c r="W50" s="3"/>
      <c r="X50" s="3"/>
      <c r="Y50" s="3"/>
      <c r="Z50" s="218"/>
      <c r="AA50" s="218"/>
      <c r="AB50" s="218"/>
      <c r="AC50" s="218"/>
      <c r="AD50" s="218"/>
      <c r="AE50" s="212"/>
    </row>
    <row r="51" spans="1:31" ht="15" customHeight="1">
      <c r="A51" s="217"/>
      <c r="B51" s="217"/>
      <c r="C51" s="127"/>
      <c r="D51" s="37"/>
      <c r="E51" s="3"/>
      <c r="F51" s="3"/>
      <c r="G51" s="3"/>
      <c r="H51" s="4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1"/>
      <c r="U51" s="1"/>
      <c r="V51" s="1"/>
      <c r="W51" s="1"/>
      <c r="X51" s="1"/>
      <c r="Y51" s="1"/>
      <c r="Z51" s="3"/>
      <c r="AA51" s="3"/>
      <c r="AB51" s="3"/>
      <c r="AC51" s="3"/>
      <c r="AD51" s="3"/>
      <c r="AE51" s="3"/>
    </row>
    <row r="52" spans="1:31" ht="27" customHeight="1">
      <c r="A52" s="30"/>
      <c r="B52" s="151" t="s">
        <v>141</v>
      </c>
      <c r="C52" s="189"/>
      <c r="D52" s="1"/>
      <c r="E52" s="1"/>
      <c r="F52" s="1"/>
      <c r="G52" s="1"/>
      <c r="H52" s="1" t="s">
        <v>15</v>
      </c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1"/>
      <c r="U52" s="13"/>
      <c r="V52" s="13"/>
      <c r="W52" s="1"/>
      <c r="X52" s="1"/>
      <c r="Y52" s="1"/>
      <c r="Z52" s="1"/>
      <c r="AA52" s="1"/>
      <c r="AB52" s="1"/>
      <c r="AC52" s="1"/>
      <c r="AD52" s="1"/>
      <c r="AE52" s="1"/>
    </row>
    <row r="53" spans="1:31" ht="27" customHeight="1">
      <c r="A53" s="177"/>
      <c r="B53" s="26" t="s">
        <v>81</v>
      </c>
      <c r="C53" s="192"/>
      <c r="D53" s="9"/>
      <c r="E53" s="9"/>
      <c r="F53" s="9"/>
      <c r="G53" s="9"/>
      <c r="H53" s="215" t="s">
        <v>82</v>
      </c>
      <c r="I53" s="215"/>
      <c r="J53" s="215"/>
      <c r="K53" s="215"/>
      <c r="L53" s="215"/>
      <c r="M53" s="215"/>
      <c r="N53" s="215"/>
      <c r="O53" s="215"/>
      <c r="P53" s="215"/>
      <c r="Q53" s="9"/>
      <c r="R53" s="9"/>
      <c r="S53" s="9"/>
      <c r="T53" s="82"/>
      <c r="U53" s="9"/>
      <c r="V53" s="9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77"/>
      <c r="B54" s="9"/>
      <c r="C54" s="193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77" t="s">
        <v>16</v>
      </c>
      <c r="B55" s="9"/>
      <c r="C55" s="193"/>
      <c r="D55" s="9"/>
      <c r="E55" s="9"/>
      <c r="F55" s="9"/>
      <c r="G55" s="9"/>
      <c r="H55" s="9"/>
      <c r="T55" s="9"/>
      <c r="Z55" s="1"/>
      <c r="AA55" s="1"/>
      <c r="AB55" s="1"/>
      <c r="AC55" s="1"/>
      <c r="AD55" s="1"/>
      <c r="AE55" s="1"/>
    </row>
    <row r="56" spans="1:31">
      <c r="A56" s="180" t="s">
        <v>17</v>
      </c>
    </row>
  </sheetData>
  <mergeCells count="79">
    <mergeCell ref="AD10:AD12"/>
    <mergeCell ref="A2:B5"/>
    <mergeCell ref="C2:AE2"/>
    <mergeCell ref="C3:AE4"/>
    <mergeCell ref="C5:AE6"/>
    <mergeCell ref="A8:AE8"/>
    <mergeCell ref="A10:A13"/>
    <mergeCell ref="B10:B13"/>
    <mergeCell ref="C10:C13"/>
    <mergeCell ref="D10:D13"/>
    <mergeCell ref="E10:V10"/>
    <mergeCell ref="U36:V36"/>
    <mergeCell ref="AE10:AE12"/>
    <mergeCell ref="E11:H11"/>
    <mergeCell ref="I11:R11"/>
    <mergeCell ref="S11:T11"/>
    <mergeCell ref="U11:V11"/>
    <mergeCell ref="J12:K12"/>
    <mergeCell ref="L12:M12"/>
    <mergeCell ref="N12:O12"/>
    <mergeCell ref="S12:T12"/>
    <mergeCell ref="U12:V12"/>
    <mergeCell ref="W10:X11"/>
    <mergeCell ref="Y10:Y12"/>
    <mergeCell ref="Z10:Z12"/>
    <mergeCell ref="AA10:AA12"/>
    <mergeCell ref="AB10:AC11"/>
    <mergeCell ref="A35:D35"/>
    <mergeCell ref="J36:K36"/>
    <mergeCell ref="L36:M36"/>
    <mergeCell ref="N36:O36"/>
    <mergeCell ref="S36:T36"/>
    <mergeCell ref="E41:F41"/>
    <mergeCell ref="I41:O41"/>
    <mergeCell ref="P41:Q41"/>
    <mergeCell ref="A42:A45"/>
    <mergeCell ref="B42:D42"/>
    <mergeCell ref="E42:F42"/>
    <mergeCell ref="H42:H48"/>
    <mergeCell ref="I42:O42"/>
    <mergeCell ref="P42:Q42"/>
    <mergeCell ref="B44:D44"/>
    <mergeCell ref="B45:D45"/>
    <mergeCell ref="E45:F45"/>
    <mergeCell ref="I45:O45"/>
    <mergeCell ref="P45:Q45"/>
    <mergeCell ref="E44:F44"/>
    <mergeCell ref="I44:O44"/>
    <mergeCell ref="B43:D43"/>
    <mergeCell ref="E43:F43"/>
    <mergeCell ref="I43:O43"/>
    <mergeCell ref="P43:Q43"/>
    <mergeCell ref="R43:S43"/>
    <mergeCell ref="H53:P53"/>
    <mergeCell ref="P44:Q44"/>
    <mergeCell ref="R44:S44"/>
    <mergeCell ref="R42:S42"/>
    <mergeCell ref="Z47:AD48"/>
    <mergeCell ref="AB44:AD44"/>
    <mergeCell ref="I46:O46"/>
    <mergeCell ref="P46:Q46"/>
    <mergeCell ref="R46:S46"/>
    <mergeCell ref="V42:W42"/>
    <mergeCell ref="AA42:AD42"/>
    <mergeCell ref="AA43:AD43"/>
    <mergeCell ref="R45:S45"/>
    <mergeCell ref="AE47:AE48"/>
    <mergeCell ref="A48:B48"/>
    <mergeCell ref="I48:O48"/>
    <mergeCell ref="P48:Q48"/>
    <mergeCell ref="R48:S48"/>
    <mergeCell ref="I47:O47"/>
    <mergeCell ref="P47:Q47"/>
    <mergeCell ref="R47:S47"/>
    <mergeCell ref="A49:B49"/>
    <mergeCell ref="Z49:AD50"/>
    <mergeCell ref="AE49:AE50"/>
    <mergeCell ref="A50:B50"/>
    <mergeCell ref="A51:B51"/>
  </mergeCells>
  <pageMargins left="0.7" right="0.42" top="0.55000000000000004" bottom="0.42" header="0.3" footer="0.3"/>
  <pageSetup paperSize="14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Instructivo</vt:lpstr>
      <vt:lpstr>Propuesta  </vt:lpstr>
      <vt:lpstr>Formato</vt:lpstr>
      <vt:lpstr>Guia</vt:lpstr>
      <vt:lpstr>FEBRERO </vt:lpstr>
      <vt:lpstr>MARZO </vt:lpstr>
      <vt:lpstr>ABRIL </vt:lpstr>
      <vt:lpstr>MAYO</vt:lpstr>
      <vt:lpstr>JUNIO</vt:lpstr>
    </vt:vector>
  </TitlesOfParts>
  <Company>Alcaldía de Cúcuta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CATALINA RIOS AGUILAR</cp:lastModifiedBy>
  <cp:lastPrinted>2023-03-31T14:23:53Z</cp:lastPrinted>
  <dcterms:created xsi:type="dcterms:W3CDTF">2011-09-12T22:53:03Z</dcterms:created>
  <dcterms:modified xsi:type="dcterms:W3CDTF">2023-09-05T22:49:21Z</dcterms:modified>
</cp:coreProperties>
</file>